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50" activeTab="0"/>
  </bookViews>
  <sheets>
    <sheet name="資金繰表月次" sheetId="1" r:id="rId1"/>
    <sheet name="資金繰表（記載例）" sheetId="2" r:id="rId2"/>
  </sheets>
  <definedNames>
    <definedName name="_xlnm.Print_Area" localSheetId="1">'資金繰表（記載例）'!$A$1:$N$69</definedName>
    <definedName name="_xlnm.Print_Area" localSheetId="0">'資金繰表月次'!$A$1:$N$69</definedName>
  </definedNames>
  <calcPr fullCalcOnLoad="1"/>
</workbook>
</file>

<file path=xl/comments1.xml><?xml version="1.0" encoding="utf-8"?>
<comments xmlns="http://schemas.openxmlformats.org/spreadsheetml/2006/main">
  <authors>
    <author>002144</author>
  </authors>
  <commentList>
    <comment ref="E33" authorId="0">
      <text>
        <r>
          <rPr>
            <b/>
            <sz val="9"/>
            <rFont val="ＭＳ Ｐゴシック"/>
            <family val="3"/>
          </rPr>
          <t>マイナス値を入力する</t>
        </r>
      </text>
    </comment>
    <comment ref="E35" authorId="0">
      <text>
        <r>
          <rPr>
            <b/>
            <sz val="9"/>
            <rFont val="ＭＳ Ｐゴシック"/>
            <family val="3"/>
          </rPr>
          <t>マイナス値を入力する</t>
        </r>
      </text>
    </comment>
  </commentList>
</comments>
</file>

<file path=xl/comments2.xml><?xml version="1.0" encoding="utf-8"?>
<comments xmlns="http://schemas.openxmlformats.org/spreadsheetml/2006/main">
  <authors>
    <author>002144</author>
  </authors>
  <commentList>
    <comment ref="E33" authorId="0">
      <text>
        <r>
          <rPr>
            <b/>
            <sz val="9"/>
            <rFont val="ＭＳ Ｐゴシック"/>
            <family val="3"/>
          </rPr>
          <t>マイナス値を入力する</t>
        </r>
      </text>
    </comment>
    <comment ref="E35" authorId="0">
      <text>
        <r>
          <rPr>
            <b/>
            <sz val="9"/>
            <rFont val="ＭＳ Ｐゴシック"/>
            <family val="3"/>
          </rPr>
          <t>マイナス値を入力する</t>
        </r>
      </text>
    </comment>
  </commentList>
</comments>
</file>

<file path=xl/sharedStrings.xml><?xml version="1.0" encoding="utf-8"?>
<sst xmlns="http://schemas.openxmlformats.org/spreadsheetml/2006/main" count="212" uniqueCount="87">
  <si>
    <t>現金売上</t>
  </si>
  <si>
    <t>現金仕入</t>
  </si>
  <si>
    <t>買掛金支払</t>
  </si>
  <si>
    <t>支手決済（除く設備支手）</t>
  </si>
  <si>
    <t>人件費</t>
  </si>
  <si>
    <t>その他支出</t>
  </si>
  <si>
    <t>（手形裏書譲渡）</t>
  </si>
  <si>
    <t>収</t>
  </si>
  <si>
    <t>入</t>
  </si>
  <si>
    <t>支</t>
  </si>
  <si>
    <t>出</t>
  </si>
  <si>
    <t>財</t>
  </si>
  <si>
    <t>務</t>
  </si>
  <si>
    <t>調</t>
  </si>
  <si>
    <t>達</t>
  </si>
  <si>
    <t>返</t>
  </si>
  <si>
    <t>済</t>
  </si>
  <si>
    <t>手</t>
  </si>
  <si>
    <t>形</t>
  </si>
  <si>
    <t>割</t>
  </si>
  <si>
    <t>引</t>
  </si>
  <si>
    <t>借</t>
  </si>
  <si>
    <t>入</t>
  </si>
  <si>
    <t>（落込）</t>
  </si>
  <si>
    <t>項　　　　　目</t>
  </si>
  <si>
    <t>　</t>
  </si>
  <si>
    <t>　</t>
  </si>
  <si>
    <t>末</t>
  </si>
  <si>
    <t>当行</t>
  </si>
  <si>
    <t>他行</t>
  </si>
  <si>
    <t>その他</t>
  </si>
  <si>
    <t>借</t>
  </si>
  <si>
    <t>前受金</t>
  </si>
  <si>
    <t>前渡金</t>
  </si>
  <si>
    <t>受取手形</t>
  </si>
  <si>
    <t>売掛金</t>
  </si>
  <si>
    <t>棚卸資産</t>
  </si>
  <si>
    <t>買掛金</t>
  </si>
  <si>
    <t>借入金</t>
  </si>
  <si>
    <t>割引手形</t>
  </si>
  <si>
    <t>当</t>
  </si>
  <si>
    <t>行</t>
  </si>
  <si>
    <t>他</t>
  </si>
  <si>
    <t>資</t>
  </si>
  <si>
    <t>産</t>
  </si>
  <si>
    <t>負</t>
  </si>
  <si>
    <t>債</t>
  </si>
  <si>
    <t>月</t>
  </si>
  <si>
    <t>残</t>
  </si>
  <si>
    <t>高</t>
  </si>
  <si>
    <t>支</t>
  </si>
  <si>
    <t>金</t>
  </si>
  <si>
    <t>済</t>
  </si>
  <si>
    <t>プロパー</t>
  </si>
  <si>
    <t>会社名</t>
  </si>
  <si>
    <t>単位：</t>
  </si>
  <si>
    <t>千円</t>
  </si>
  <si>
    <t>計  （B）</t>
  </si>
  <si>
    <t>計  （C）</t>
  </si>
  <si>
    <t>協　　会</t>
  </si>
  <si>
    <t>当　行</t>
  </si>
  <si>
    <t>他　行</t>
  </si>
  <si>
    <t>割　引</t>
  </si>
  <si>
    <t>（備考欄）</t>
  </si>
  <si>
    <t>売掛金現金回収</t>
  </si>
  <si>
    <t>受取手形期日落</t>
  </si>
  <si>
    <t>（受取手形回収高）</t>
  </si>
  <si>
    <t>（支払手形振出高）</t>
  </si>
  <si>
    <t>（設備支手振出高）</t>
  </si>
  <si>
    <t>　　資金繰表（実績・予想）　＜月　次＞　</t>
  </si>
  <si>
    <t>支払手形（除設備支手）</t>
  </si>
  <si>
    <t>協会</t>
  </si>
  <si>
    <t>役員借入金</t>
  </si>
  <si>
    <t>支払利息</t>
  </si>
  <si>
    <t>差引過不足（E）＝（A＋D）</t>
  </si>
  <si>
    <t>前　月　繰　越　高　（A）</t>
  </si>
  <si>
    <t>当月現金収支 (D)=（B-C）</t>
  </si>
  <si>
    <t>売上高(G)</t>
  </si>
  <si>
    <t>仕入高(H)</t>
  </si>
  <si>
    <t>◆増減</t>
  </si>
  <si>
    <t>◆累計</t>
  </si>
  <si>
    <t>借入金・割引手形合計残高</t>
  </si>
  <si>
    <t>(G)-(H)</t>
  </si>
  <si>
    <t>翌月繰越額(E+F)</t>
  </si>
  <si>
    <t>差引調達額(F)</t>
  </si>
  <si>
    <t>ごうぎん</t>
  </si>
  <si>
    <t>ごうぎん商事　株式会社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</si>
</sst>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mmm\-yyyy"/>
    <numFmt numFmtId="179" formatCode="[$-411]ge\.m\.d;@"/>
    <numFmt numFmtId="180" formatCode="m&quot;月&quot;d&quot;日&quot;;@"/>
    <numFmt numFmtId="181" formatCode="&quot;d&quot;&quot;日&quot;"/>
    <numFmt numFmtId="182" formatCode="&quot;日&quot;"/>
    <numFmt numFmtId="183" formatCode="0_);[Red]\(0\)"/>
    <numFmt numFmtId="184" formatCode="0;&quot;△ &quot;0"/>
    <numFmt numFmtId="185" formatCode="#,##0;&quot;△ &quot;#,##0"/>
    <numFmt numFmtId="186" formatCode="&quot;実績&quot;"/>
    <numFmt numFmtId="187" formatCode="0&quot;月実績&quot;"/>
    <numFmt numFmtId="188" formatCode="0&quot;月予想&quot;"/>
    <numFmt numFmtId="189" formatCode="&quot;稟議№&quot;0000000000"/>
    <numFmt numFmtId="190" formatCode="&quot;稟議№&quot;00000000"/>
    <numFmt numFmtId="191" formatCode="&quot;稟議№&quot;00000000&quot;付属&quot;"/>
    <numFmt numFmtId="192" formatCode="#,##0;&quot;▲ &quot;#,##0"/>
    <numFmt numFmtId="193" formatCode="0.0%"/>
    <numFmt numFmtId="194" formatCode="#,##0.0;[Red]\-#,##0.0"/>
    <numFmt numFmtId="195" formatCode="#,##0.000;[Red]\-#,##0.000"/>
    <numFmt numFmtId="196" formatCode="0.000000_ "/>
    <numFmt numFmtId="197" formatCode="0.00000_ "/>
    <numFmt numFmtId="198" formatCode="0.0000_ "/>
    <numFmt numFmtId="199" formatCode="0.000_ "/>
    <numFmt numFmtId="200" formatCode="0.00_ "/>
    <numFmt numFmtId="201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i/>
      <u val="single"/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38" fontId="6" fillId="33" borderId="0" xfId="48" applyFont="1" applyFill="1" applyAlignment="1" applyProtection="1">
      <alignment horizontal="left" vertical="center"/>
      <protection/>
    </xf>
    <xf numFmtId="38" fontId="3" fillId="33" borderId="0" xfId="48" applyFont="1" applyFill="1" applyAlignment="1" applyProtection="1">
      <alignment vertical="center"/>
      <protection/>
    </xf>
    <xf numFmtId="38" fontId="3" fillId="33" borderId="0" xfId="48" applyFont="1" applyFill="1" applyAlignment="1" applyProtection="1">
      <alignment horizontal="center" vertical="center"/>
      <protection/>
    </xf>
    <xf numFmtId="38" fontId="5" fillId="33" borderId="0" xfId="48" applyFont="1" applyFill="1" applyAlignment="1" applyProtection="1">
      <alignment horizontal="left" vertical="center"/>
      <protection/>
    </xf>
    <xf numFmtId="38" fontId="3" fillId="33" borderId="0" xfId="48" applyFont="1" applyFill="1" applyAlignment="1" applyProtection="1">
      <alignment horizontal="left" vertical="center"/>
      <protection/>
    </xf>
    <xf numFmtId="38" fontId="2" fillId="33" borderId="0" xfId="48" applyFont="1" applyFill="1" applyAlignment="1" applyProtection="1">
      <alignment horizontal="center" vertical="center"/>
      <protection/>
    </xf>
    <xf numFmtId="38" fontId="3" fillId="33" borderId="0" xfId="48" applyFont="1" applyFill="1" applyAlignment="1" applyProtection="1">
      <alignment horizontal="right" vertical="center"/>
      <protection/>
    </xf>
    <xf numFmtId="38" fontId="3" fillId="33" borderId="0" xfId="48" applyFont="1" applyFill="1" applyBorder="1" applyAlignment="1" applyProtection="1">
      <alignment horizontal="center" vertical="center"/>
      <protection/>
    </xf>
    <xf numFmtId="38" fontId="3" fillId="33" borderId="10" xfId="48" applyFont="1" applyFill="1" applyBorder="1" applyAlignment="1" applyProtection="1">
      <alignment horizontal="center" vertical="center"/>
      <protection/>
    </xf>
    <xf numFmtId="38" fontId="3" fillId="33" borderId="0" xfId="48" applyFont="1" applyFill="1" applyBorder="1" applyAlignment="1" applyProtection="1">
      <alignment vertical="center"/>
      <protection/>
    </xf>
    <xf numFmtId="38" fontId="3" fillId="33" borderId="0" xfId="48" applyFont="1" applyFill="1" applyBorder="1" applyAlignment="1" applyProtection="1">
      <alignment horizontal="distributed" vertical="center"/>
      <protection/>
    </xf>
    <xf numFmtId="38" fontId="3" fillId="33" borderId="0" xfId="48" applyFont="1" applyFill="1" applyBorder="1" applyAlignment="1" applyProtection="1">
      <alignment vertical="center" shrinkToFit="1"/>
      <protection/>
    </xf>
    <xf numFmtId="38" fontId="3" fillId="33" borderId="0" xfId="48" applyFont="1" applyFill="1" applyAlignment="1" applyProtection="1">
      <alignment vertical="center" shrinkToFit="1"/>
      <protection/>
    </xf>
    <xf numFmtId="0" fontId="3" fillId="33" borderId="11" xfId="48" applyNumberFormat="1" applyFont="1" applyFill="1" applyBorder="1" applyAlignment="1" applyProtection="1">
      <alignment horizontal="left" vertical="center"/>
      <protection/>
    </xf>
    <xf numFmtId="0" fontId="3" fillId="33" borderId="12" xfId="48" applyNumberFormat="1" applyFont="1" applyFill="1" applyBorder="1" applyAlignment="1" applyProtection="1">
      <alignment horizontal="left" vertical="center"/>
      <protection/>
    </xf>
    <xf numFmtId="0" fontId="3" fillId="33" borderId="13" xfId="48" applyNumberFormat="1" applyFont="1" applyFill="1" applyBorder="1" applyAlignment="1" applyProtection="1">
      <alignment horizontal="left" vertical="center"/>
      <protection/>
    </xf>
    <xf numFmtId="192" fontId="3" fillId="33" borderId="14" xfId="48" applyNumberFormat="1" applyFont="1" applyFill="1" applyBorder="1" applyAlignment="1" applyProtection="1">
      <alignment vertical="center" shrinkToFit="1"/>
      <protection/>
    </xf>
    <xf numFmtId="38" fontId="3" fillId="34" borderId="14" xfId="48" applyFont="1" applyFill="1" applyBorder="1" applyAlignment="1" applyProtection="1">
      <alignment horizontal="distributed" vertical="center"/>
      <protection locked="0"/>
    </xf>
    <xf numFmtId="38" fontId="3" fillId="34" borderId="15" xfId="48" applyFont="1" applyFill="1" applyBorder="1" applyAlignment="1" applyProtection="1">
      <alignment horizontal="center" vertical="center"/>
      <protection locked="0"/>
    </xf>
    <xf numFmtId="38" fontId="3" fillId="33" borderId="0" xfId="48" applyFont="1" applyFill="1" applyAlignment="1" applyProtection="1">
      <alignment vertical="center" shrinkToFit="1"/>
      <protection locked="0"/>
    </xf>
    <xf numFmtId="38" fontId="2" fillId="33" borderId="0" xfId="48" applyFont="1" applyFill="1" applyAlignment="1" applyProtection="1">
      <alignment horizontal="left" vertical="center"/>
      <protection/>
    </xf>
    <xf numFmtId="38" fontId="3" fillId="33" borderId="0" xfId="48" applyFont="1" applyFill="1" applyAlignment="1" applyProtection="1">
      <alignment horizontal="left" vertical="center"/>
      <protection locked="0"/>
    </xf>
    <xf numFmtId="187" fontId="3" fillId="33" borderId="16" xfId="48" applyNumberFormat="1" applyFont="1" applyFill="1" applyBorder="1" applyAlignment="1" applyProtection="1">
      <alignment horizontal="center" vertical="center" shrinkToFit="1"/>
      <protection locked="0"/>
    </xf>
    <xf numFmtId="38" fontId="3" fillId="33" borderId="10" xfId="48" applyFont="1" applyFill="1" applyBorder="1" applyAlignment="1" applyProtection="1">
      <alignment horizontal="center" vertical="center"/>
      <protection locked="0"/>
    </xf>
    <xf numFmtId="38" fontId="3" fillId="33" borderId="17" xfId="48" applyFont="1" applyFill="1" applyBorder="1" applyAlignment="1" applyProtection="1">
      <alignment horizontal="center" vertical="center"/>
      <protection locked="0"/>
    </xf>
    <xf numFmtId="192" fontId="3" fillId="33" borderId="0" xfId="48" applyNumberFormat="1" applyFont="1" applyFill="1" applyBorder="1" applyAlignment="1" applyProtection="1">
      <alignment vertical="center" shrinkToFit="1"/>
      <protection/>
    </xf>
    <xf numFmtId="0" fontId="3" fillId="33" borderId="18" xfId="48" applyNumberFormat="1" applyFont="1" applyFill="1" applyBorder="1" applyAlignment="1" applyProtection="1">
      <alignment vertical="center"/>
      <protection locked="0"/>
    </xf>
    <xf numFmtId="0" fontId="3" fillId="33" borderId="18" xfId="48" applyNumberFormat="1" applyFont="1" applyFill="1" applyBorder="1" applyAlignment="1" applyProtection="1">
      <alignment horizontal="left" vertical="center"/>
      <protection locked="0"/>
    </xf>
    <xf numFmtId="0" fontId="3" fillId="33" borderId="19" xfId="48" applyNumberFormat="1" applyFont="1" applyFill="1" applyBorder="1" applyAlignment="1" applyProtection="1">
      <alignment vertical="center"/>
      <protection locked="0"/>
    </xf>
    <xf numFmtId="0" fontId="3" fillId="33" borderId="0" xfId="48" applyNumberFormat="1" applyFont="1" applyFill="1" applyBorder="1" applyAlignment="1" applyProtection="1">
      <alignment vertical="center"/>
      <protection locked="0"/>
    </xf>
    <xf numFmtId="0" fontId="3" fillId="33" borderId="0" xfId="48" applyNumberFormat="1" applyFont="1" applyFill="1" applyBorder="1" applyAlignment="1" applyProtection="1">
      <alignment horizontal="center" vertical="center"/>
      <protection locked="0"/>
    </xf>
    <xf numFmtId="0" fontId="3" fillId="33" borderId="20" xfId="48" applyNumberFormat="1" applyFont="1" applyFill="1" applyBorder="1" applyAlignment="1" applyProtection="1">
      <alignment vertical="center"/>
      <protection locked="0"/>
    </xf>
    <xf numFmtId="0" fontId="3" fillId="33" borderId="21" xfId="48" applyNumberFormat="1" applyFont="1" applyFill="1" applyBorder="1" applyAlignment="1" applyProtection="1">
      <alignment vertical="center"/>
      <protection locked="0"/>
    </xf>
    <xf numFmtId="0" fontId="3" fillId="33" borderId="21" xfId="48" applyNumberFormat="1" applyFont="1" applyFill="1" applyBorder="1" applyAlignment="1" applyProtection="1">
      <alignment horizontal="center" vertical="center"/>
      <protection locked="0"/>
    </xf>
    <xf numFmtId="0" fontId="3" fillId="33" borderId="22" xfId="48" applyNumberFormat="1" applyFont="1" applyFill="1" applyBorder="1" applyAlignment="1" applyProtection="1">
      <alignment vertical="center"/>
      <protection locked="0"/>
    </xf>
    <xf numFmtId="188" fontId="3" fillId="34" borderId="23" xfId="48" applyNumberFormat="1" applyFont="1" applyFill="1" applyBorder="1" applyAlignment="1" applyProtection="1">
      <alignment horizontal="center" vertical="center" shrinkToFit="1"/>
      <protection/>
    </xf>
    <xf numFmtId="188" fontId="3" fillId="34" borderId="24" xfId="48" applyNumberFormat="1" applyFont="1" applyFill="1" applyBorder="1" applyAlignment="1" applyProtection="1">
      <alignment horizontal="center" vertical="center" shrinkToFit="1"/>
      <protection/>
    </xf>
    <xf numFmtId="38" fontId="3" fillId="34" borderId="25" xfId="48" applyFont="1" applyFill="1" applyBorder="1" applyAlignment="1" applyProtection="1">
      <alignment horizontal="left" vertical="center"/>
      <protection/>
    </xf>
    <xf numFmtId="38" fontId="3" fillId="34" borderId="26" xfId="48" applyFont="1" applyFill="1" applyBorder="1" applyAlignment="1" applyProtection="1">
      <alignment horizontal="center" vertical="center"/>
      <protection/>
    </xf>
    <xf numFmtId="38" fontId="3" fillId="34" borderId="10" xfId="48" applyFont="1" applyFill="1" applyBorder="1" applyAlignment="1" applyProtection="1">
      <alignment horizontal="center" vertical="center"/>
      <protection/>
    </xf>
    <xf numFmtId="38" fontId="3" fillId="34" borderId="11" xfId="48" applyFont="1" applyFill="1" applyBorder="1" applyAlignment="1" applyProtection="1">
      <alignment horizontal="left" vertical="center"/>
      <protection/>
    </xf>
    <xf numFmtId="38" fontId="3" fillId="34" borderId="27" xfId="48" applyFont="1" applyFill="1" applyBorder="1" applyAlignment="1" applyProtection="1">
      <alignment horizontal="left" vertical="center"/>
      <protection/>
    </xf>
    <xf numFmtId="38" fontId="3" fillId="34" borderId="28" xfId="48" applyFont="1" applyFill="1" applyBorder="1" applyAlignment="1" applyProtection="1">
      <alignment horizontal="distributed" vertical="center"/>
      <protection/>
    </xf>
    <xf numFmtId="38" fontId="3" fillId="34" borderId="14" xfId="48" applyFont="1" applyFill="1" applyBorder="1" applyAlignment="1" applyProtection="1">
      <alignment horizontal="distributed" vertical="center"/>
      <protection/>
    </xf>
    <xf numFmtId="38" fontId="3" fillId="34" borderId="29" xfId="48" applyFont="1" applyFill="1" applyBorder="1" applyAlignment="1" applyProtection="1">
      <alignment horizontal="distributed" vertical="center"/>
      <protection/>
    </xf>
    <xf numFmtId="38" fontId="3" fillId="34" borderId="30" xfId="48" applyFont="1" applyFill="1" applyBorder="1" applyAlignment="1" applyProtection="1">
      <alignment horizontal="center" vertical="center"/>
      <protection/>
    </xf>
    <xf numFmtId="38" fontId="3" fillId="34" borderId="31" xfId="48" applyFont="1" applyFill="1" applyBorder="1" applyAlignment="1" applyProtection="1">
      <alignment horizontal="center" vertical="center"/>
      <protection/>
    </xf>
    <xf numFmtId="38" fontId="3" fillId="34" borderId="32" xfId="48" applyFont="1" applyFill="1" applyBorder="1" applyAlignment="1" applyProtection="1">
      <alignment horizontal="center" vertical="center"/>
      <protection/>
    </xf>
    <xf numFmtId="38" fontId="3" fillId="34" borderId="33" xfId="48" applyFont="1" applyFill="1" applyBorder="1" applyAlignment="1" applyProtection="1">
      <alignment horizontal="center" vertical="center"/>
      <protection/>
    </xf>
    <xf numFmtId="38" fontId="3" fillId="34" borderId="29" xfId="48" applyFont="1" applyFill="1" applyBorder="1" applyAlignment="1" applyProtection="1">
      <alignment horizontal="center" vertical="center"/>
      <protection/>
    </xf>
    <xf numFmtId="38" fontId="3" fillId="34" borderId="34" xfId="48" applyFont="1" applyFill="1" applyBorder="1" applyAlignment="1" applyProtection="1">
      <alignment horizontal="center" vertical="center"/>
      <protection/>
    </xf>
    <xf numFmtId="38" fontId="3" fillId="34" borderId="31" xfId="48" applyFont="1" applyFill="1" applyBorder="1" applyAlignment="1" applyProtection="1">
      <alignment horizontal="center" vertical="center" shrinkToFit="1"/>
      <protection/>
    </xf>
    <xf numFmtId="38" fontId="3" fillId="34" borderId="12" xfId="48" applyFont="1" applyFill="1" applyBorder="1" applyAlignment="1" applyProtection="1">
      <alignment horizontal="left" vertical="center"/>
      <protection/>
    </xf>
    <xf numFmtId="0" fontId="3" fillId="34" borderId="27" xfId="48" applyNumberFormat="1" applyFont="1" applyFill="1" applyBorder="1" applyAlignment="1" applyProtection="1">
      <alignment horizontal="center" vertical="center"/>
      <protection/>
    </xf>
    <xf numFmtId="0" fontId="3" fillId="34" borderId="35" xfId="48" applyNumberFormat="1" applyFont="1" applyFill="1" applyBorder="1" applyAlignment="1" applyProtection="1">
      <alignment horizontal="center" vertical="center"/>
      <protection/>
    </xf>
    <xf numFmtId="0" fontId="3" fillId="34" borderId="25" xfId="48" applyNumberFormat="1" applyFont="1" applyFill="1" applyBorder="1" applyAlignment="1" applyProtection="1">
      <alignment horizontal="center" vertical="center"/>
      <protection/>
    </xf>
    <xf numFmtId="0" fontId="3" fillId="34" borderId="31" xfId="48" applyNumberFormat="1" applyFont="1" applyFill="1" applyBorder="1" applyAlignment="1" applyProtection="1">
      <alignment horizontal="center" vertical="center"/>
      <protection/>
    </xf>
    <xf numFmtId="0" fontId="3" fillId="34" borderId="31" xfId="0" applyNumberFormat="1" applyFont="1" applyFill="1" applyBorder="1" applyAlignment="1" applyProtection="1">
      <alignment horizontal="center" vertical="center"/>
      <protection/>
    </xf>
    <xf numFmtId="38" fontId="3" fillId="34" borderId="25" xfId="48" applyFont="1" applyFill="1" applyBorder="1" applyAlignment="1" applyProtection="1">
      <alignment horizontal="center" vertical="center"/>
      <protection/>
    </xf>
    <xf numFmtId="0" fontId="3" fillId="34" borderId="36" xfId="0" applyNumberFormat="1" applyFont="1" applyFill="1" applyBorder="1" applyAlignment="1" applyProtection="1">
      <alignment horizontal="center" vertical="center"/>
      <protection/>
    </xf>
    <xf numFmtId="38" fontId="3" fillId="34" borderId="0" xfId="48" applyFont="1" applyFill="1" applyBorder="1" applyAlignment="1" applyProtection="1">
      <alignment vertical="center"/>
      <protection/>
    </xf>
    <xf numFmtId="0" fontId="3" fillId="34" borderId="31" xfId="48" applyNumberFormat="1" applyFont="1" applyFill="1" applyBorder="1" applyAlignment="1" applyProtection="1">
      <alignment vertical="center"/>
      <protection/>
    </xf>
    <xf numFmtId="0" fontId="3" fillId="34" borderId="30" xfId="48" applyNumberFormat="1" applyFont="1" applyFill="1" applyBorder="1" applyAlignment="1" applyProtection="1">
      <alignment vertical="center"/>
      <protection/>
    </xf>
    <xf numFmtId="0" fontId="3" fillId="34" borderId="37" xfId="48" applyNumberFormat="1" applyFont="1" applyFill="1" applyBorder="1" applyAlignment="1" applyProtection="1">
      <alignment horizontal="center" vertical="center"/>
      <protection/>
    </xf>
    <xf numFmtId="0" fontId="3" fillId="34" borderId="38" xfId="48" applyNumberFormat="1" applyFont="1" applyFill="1" applyBorder="1" applyAlignment="1" applyProtection="1">
      <alignment vertical="center"/>
      <protection/>
    </xf>
    <xf numFmtId="0" fontId="3" fillId="34" borderId="32" xfId="48" applyNumberFormat="1" applyFont="1" applyFill="1" applyBorder="1" applyAlignment="1" applyProtection="1">
      <alignment horizontal="center" vertical="center"/>
      <protection/>
    </xf>
    <xf numFmtId="38" fontId="3" fillId="34" borderId="39" xfId="48" applyFont="1" applyFill="1" applyBorder="1" applyAlignment="1" applyProtection="1">
      <alignment horizontal="distributed" vertical="center"/>
      <protection/>
    </xf>
    <xf numFmtId="0" fontId="3" fillId="34" borderId="33" xfId="48" applyNumberFormat="1" applyFont="1" applyFill="1" applyBorder="1" applyAlignment="1" applyProtection="1">
      <alignment horizontal="center" vertical="center"/>
      <protection/>
    </xf>
    <xf numFmtId="0" fontId="3" fillId="34" borderId="30" xfId="48" applyNumberFormat="1" applyFont="1" applyFill="1" applyBorder="1" applyAlignment="1" applyProtection="1">
      <alignment horizontal="distributed" vertical="center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0" fontId="3" fillId="34" borderId="40" xfId="48" applyNumberFormat="1" applyFont="1" applyFill="1" applyBorder="1" applyAlignment="1" applyProtection="1">
      <alignment horizontal="left" vertical="center"/>
      <protection/>
    </xf>
    <xf numFmtId="0" fontId="3" fillId="34" borderId="41" xfId="48" applyNumberFormat="1" applyFont="1" applyFill="1" applyBorder="1" applyAlignment="1" applyProtection="1">
      <alignment horizontal="distributed" vertical="center"/>
      <protection/>
    </xf>
    <xf numFmtId="187" fontId="3" fillId="34" borderId="23" xfId="48" applyNumberFormat="1" applyFont="1" applyFill="1" applyBorder="1" applyAlignment="1" applyProtection="1">
      <alignment horizontal="center" vertical="center" shrinkToFit="1"/>
      <protection/>
    </xf>
    <xf numFmtId="185" fontId="3" fillId="34" borderId="33" xfId="48" applyNumberFormat="1" applyFont="1" applyFill="1" applyBorder="1" applyAlignment="1" applyProtection="1">
      <alignment vertical="center" shrinkToFit="1"/>
      <protection/>
    </xf>
    <xf numFmtId="185" fontId="3" fillId="34" borderId="39" xfId="48" applyNumberFormat="1" applyFont="1" applyFill="1" applyBorder="1" applyAlignment="1" applyProtection="1">
      <alignment vertical="center" shrinkToFit="1"/>
      <protection/>
    </xf>
    <xf numFmtId="185" fontId="3" fillId="33" borderId="42" xfId="48" applyNumberFormat="1" applyFont="1" applyFill="1" applyBorder="1" applyAlignment="1" applyProtection="1">
      <alignment vertical="center" shrinkToFit="1"/>
      <protection locked="0"/>
    </xf>
    <xf numFmtId="185" fontId="3" fillId="34" borderId="43" xfId="48" applyNumberFormat="1" applyFont="1" applyFill="1" applyBorder="1" applyAlignment="1" applyProtection="1">
      <alignment vertical="center" shrinkToFit="1"/>
      <protection/>
    </xf>
    <xf numFmtId="185" fontId="3" fillId="34" borderId="44" xfId="48" applyNumberFormat="1" applyFont="1" applyFill="1" applyBorder="1" applyAlignment="1" applyProtection="1">
      <alignment vertical="center" shrinkToFit="1"/>
      <protection/>
    </xf>
    <xf numFmtId="185" fontId="3" fillId="33" borderId="45" xfId="48" applyNumberFormat="1" applyFont="1" applyFill="1" applyBorder="1" applyAlignment="1" applyProtection="1">
      <alignment vertical="center" shrinkToFit="1"/>
      <protection locked="0"/>
    </xf>
    <xf numFmtId="185" fontId="3" fillId="34" borderId="46" xfId="48" applyNumberFormat="1" applyFont="1" applyFill="1" applyBorder="1" applyAlignment="1" applyProtection="1">
      <alignment vertical="center" shrinkToFit="1"/>
      <protection/>
    </xf>
    <xf numFmtId="185" fontId="3" fillId="34" borderId="47" xfId="48" applyNumberFormat="1" applyFont="1" applyFill="1" applyBorder="1" applyAlignment="1" applyProtection="1">
      <alignment vertical="center" shrinkToFit="1"/>
      <protection/>
    </xf>
    <xf numFmtId="185" fontId="3" fillId="33" borderId="46" xfId="48" applyNumberFormat="1" applyFont="1" applyFill="1" applyBorder="1" applyAlignment="1" applyProtection="1">
      <alignment vertical="center" shrinkToFit="1"/>
      <protection locked="0"/>
    </xf>
    <xf numFmtId="185" fontId="3" fillId="33" borderId="47" xfId="48" applyNumberFormat="1" applyFont="1" applyFill="1" applyBorder="1" applyAlignment="1" applyProtection="1">
      <alignment vertical="center" shrinkToFit="1"/>
      <protection locked="0"/>
    </xf>
    <xf numFmtId="185" fontId="3" fillId="34" borderId="48" xfId="48" applyNumberFormat="1" applyFont="1" applyFill="1" applyBorder="1" applyAlignment="1" applyProtection="1">
      <alignment vertical="center" shrinkToFit="1"/>
      <protection/>
    </xf>
    <xf numFmtId="185" fontId="3" fillId="34" borderId="49" xfId="48" applyNumberFormat="1" applyFont="1" applyFill="1" applyBorder="1" applyAlignment="1" applyProtection="1">
      <alignment vertical="center" shrinkToFit="1"/>
      <protection/>
    </xf>
    <xf numFmtId="185" fontId="3" fillId="34" borderId="50" xfId="48" applyNumberFormat="1" applyFont="1" applyFill="1" applyBorder="1" applyAlignment="1" applyProtection="1">
      <alignment vertical="center" shrinkToFit="1"/>
      <protection/>
    </xf>
    <xf numFmtId="185" fontId="3" fillId="33" borderId="16" xfId="48" applyNumberFormat="1" applyFont="1" applyFill="1" applyBorder="1" applyAlignment="1" applyProtection="1">
      <alignment vertical="center" shrinkToFit="1"/>
      <protection locked="0"/>
    </xf>
    <xf numFmtId="185" fontId="3" fillId="34" borderId="23" xfId="48" applyNumberFormat="1" applyFont="1" applyFill="1" applyBorder="1" applyAlignment="1" applyProtection="1">
      <alignment vertical="center" shrinkToFit="1"/>
      <protection/>
    </xf>
    <xf numFmtId="185" fontId="3" fillId="34" borderId="24" xfId="48" applyNumberFormat="1" applyFont="1" applyFill="1" applyBorder="1" applyAlignment="1" applyProtection="1">
      <alignment vertical="center" shrinkToFit="1"/>
      <protection/>
    </xf>
    <xf numFmtId="185" fontId="3" fillId="33" borderId="0" xfId="48" applyNumberFormat="1" applyFont="1" applyFill="1" applyAlignment="1" applyProtection="1">
      <alignment vertical="center" shrinkToFit="1"/>
      <protection/>
    </xf>
    <xf numFmtId="185" fontId="3" fillId="34" borderId="51" xfId="48" applyNumberFormat="1" applyFont="1" applyFill="1" applyBorder="1" applyAlignment="1" applyProtection="1">
      <alignment vertical="center" shrinkToFit="1"/>
      <protection/>
    </xf>
    <xf numFmtId="185" fontId="3" fillId="33" borderId="52" xfId="48" applyNumberFormat="1" applyFont="1" applyFill="1" applyBorder="1" applyAlignment="1" applyProtection="1">
      <alignment vertical="center" shrinkToFit="1"/>
      <protection locked="0"/>
    </xf>
    <xf numFmtId="185" fontId="3" fillId="33" borderId="53" xfId="48" applyNumberFormat="1" applyFont="1" applyFill="1" applyBorder="1" applyAlignment="1" applyProtection="1">
      <alignment vertical="center" shrinkToFit="1"/>
      <protection locked="0"/>
    </xf>
    <xf numFmtId="185" fontId="3" fillId="33" borderId="54" xfId="48" applyNumberFormat="1" applyFont="1" applyFill="1" applyBorder="1" applyAlignment="1" applyProtection="1">
      <alignment vertical="center" shrinkToFit="1"/>
      <protection locked="0"/>
    </xf>
    <xf numFmtId="185" fontId="3" fillId="34" borderId="32" xfId="48" applyNumberFormat="1" applyFont="1" applyFill="1" applyBorder="1" applyAlignment="1" applyProtection="1">
      <alignment vertical="center" shrinkToFit="1"/>
      <protection/>
    </xf>
    <xf numFmtId="185" fontId="3" fillId="34" borderId="16" xfId="48" applyNumberFormat="1" applyFont="1" applyFill="1" applyBorder="1" applyAlignment="1" applyProtection="1">
      <alignment vertical="center" shrinkToFit="1"/>
      <protection/>
    </xf>
    <xf numFmtId="185" fontId="3" fillId="34" borderId="55" xfId="48" applyNumberFormat="1" applyFont="1" applyFill="1" applyBorder="1" applyAlignment="1" applyProtection="1">
      <alignment vertical="center" shrinkToFit="1"/>
      <protection/>
    </xf>
    <xf numFmtId="185" fontId="3" fillId="33" borderId="23" xfId="48" applyNumberFormat="1" applyFont="1" applyFill="1" applyBorder="1" applyAlignment="1" applyProtection="1">
      <alignment vertical="center" shrinkToFit="1"/>
      <protection locked="0"/>
    </xf>
    <xf numFmtId="185" fontId="3" fillId="33" borderId="24" xfId="48" applyNumberFormat="1" applyFont="1" applyFill="1" applyBorder="1" applyAlignment="1" applyProtection="1">
      <alignment vertical="center" shrinkToFit="1"/>
      <protection locked="0"/>
    </xf>
    <xf numFmtId="185" fontId="3" fillId="33" borderId="0" xfId="48" applyNumberFormat="1" applyFont="1" applyFill="1" applyBorder="1" applyAlignment="1" applyProtection="1">
      <alignment vertical="center" shrinkToFit="1"/>
      <protection/>
    </xf>
    <xf numFmtId="185" fontId="3" fillId="33" borderId="56" xfId="48" applyNumberFormat="1" applyFont="1" applyFill="1" applyBorder="1" applyAlignment="1" applyProtection="1">
      <alignment vertical="center" shrinkToFit="1"/>
      <protection locked="0"/>
    </xf>
    <xf numFmtId="185" fontId="3" fillId="33" borderId="57" xfId="48" applyNumberFormat="1" applyFont="1" applyFill="1" applyBorder="1" applyAlignment="1" applyProtection="1">
      <alignment vertical="center" shrinkToFit="1"/>
      <protection locked="0"/>
    </xf>
    <xf numFmtId="185" fontId="3" fillId="33" borderId="58" xfId="48" applyNumberFormat="1" applyFont="1" applyFill="1" applyBorder="1" applyAlignment="1" applyProtection="1">
      <alignment vertical="center" shrinkToFit="1"/>
      <protection locked="0"/>
    </xf>
    <xf numFmtId="185" fontId="3" fillId="33" borderId="46" xfId="48" applyNumberFormat="1" applyFont="1" applyFill="1" applyBorder="1" applyAlignment="1" applyProtection="1">
      <alignment horizontal="right" vertical="center" shrinkToFit="1"/>
      <protection locked="0"/>
    </xf>
    <xf numFmtId="185" fontId="3" fillId="33" borderId="59" xfId="48" applyNumberFormat="1" applyFont="1" applyFill="1" applyBorder="1" applyAlignment="1" applyProtection="1">
      <alignment vertical="center" shrinkToFit="1"/>
      <protection locked="0"/>
    </xf>
    <xf numFmtId="185" fontId="3" fillId="33" borderId="60" xfId="48" applyNumberFormat="1" applyFont="1" applyFill="1" applyBorder="1" applyAlignment="1" applyProtection="1">
      <alignment vertical="center" shrinkToFit="1"/>
      <protection locked="0"/>
    </xf>
    <xf numFmtId="185" fontId="3" fillId="33" borderId="61" xfId="48" applyNumberFormat="1" applyFont="1" applyFill="1" applyBorder="1" applyAlignment="1" applyProtection="1">
      <alignment vertical="center" shrinkToFit="1"/>
      <protection locked="0"/>
    </xf>
    <xf numFmtId="185" fontId="3" fillId="34" borderId="62" xfId="48" applyNumberFormat="1" applyFont="1" applyFill="1" applyBorder="1" applyAlignment="1" applyProtection="1">
      <alignment vertical="center" shrinkToFit="1"/>
      <protection/>
    </xf>
    <xf numFmtId="185" fontId="3" fillId="34" borderId="63" xfId="48" applyNumberFormat="1" applyFont="1" applyFill="1" applyBorder="1" applyAlignment="1" applyProtection="1">
      <alignment vertical="center" shrinkToFit="1"/>
      <protection/>
    </xf>
    <xf numFmtId="185" fontId="3" fillId="34" borderId="64" xfId="48" applyNumberFormat="1" applyFont="1" applyFill="1" applyBorder="1" applyAlignment="1" applyProtection="1">
      <alignment vertical="center" shrinkToFit="1"/>
      <protection/>
    </xf>
    <xf numFmtId="185" fontId="3" fillId="34" borderId="65" xfId="48" applyNumberFormat="1" applyFont="1" applyFill="1" applyBorder="1" applyAlignment="1" applyProtection="1">
      <alignment vertical="center" shrinkToFit="1"/>
      <protection/>
    </xf>
    <xf numFmtId="38" fontId="6" fillId="33" borderId="0" xfId="48" applyFont="1" applyFill="1" applyAlignment="1" applyProtection="1">
      <alignment horizontal="left" vertical="center"/>
      <protection hidden="1"/>
    </xf>
    <xf numFmtId="38" fontId="3" fillId="33" borderId="0" xfId="48" applyFont="1" applyFill="1" applyAlignment="1" applyProtection="1">
      <alignment vertical="center"/>
      <protection hidden="1"/>
    </xf>
    <xf numFmtId="38" fontId="3" fillId="33" borderId="0" xfId="48" applyFont="1" applyFill="1" applyAlignment="1" applyProtection="1">
      <alignment horizontal="center" vertical="center"/>
      <protection hidden="1"/>
    </xf>
    <xf numFmtId="38" fontId="5" fillId="33" borderId="0" xfId="48" applyFont="1" applyFill="1" applyAlignment="1" applyProtection="1">
      <alignment horizontal="left" vertical="center"/>
      <protection hidden="1"/>
    </xf>
    <xf numFmtId="38" fontId="3" fillId="33" borderId="0" xfId="48" applyFont="1" applyFill="1" applyAlignment="1" applyProtection="1">
      <alignment vertical="center" shrinkToFit="1"/>
      <protection hidden="1"/>
    </xf>
    <xf numFmtId="38" fontId="3" fillId="33" borderId="0" xfId="48" applyFont="1" applyFill="1" applyAlignment="1" applyProtection="1">
      <alignment horizontal="left" vertical="center"/>
      <protection hidden="1"/>
    </xf>
    <xf numFmtId="38" fontId="2" fillId="33" borderId="0" xfId="48" applyFont="1" applyFill="1" applyAlignment="1" applyProtection="1">
      <alignment horizontal="center" vertical="center"/>
      <protection hidden="1"/>
    </xf>
    <xf numFmtId="38" fontId="3" fillId="33" borderId="0" xfId="48" applyFont="1" applyFill="1" applyAlignment="1" applyProtection="1">
      <alignment horizontal="right" vertical="center"/>
      <protection hidden="1"/>
    </xf>
    <xf numFmtId="38" fontId="2" fillId="33" borderId="0" xfId="48" applyFont="1" applyFill="1" applyAlignment="1" applyProtection="1">
      <alignment horizontal="left" vertical="center"/>
      <protection hidden="1"/>
    </xf>
    <xf numFmtId="187" fontId="3" fillId="33" borderId="16" xfId="48" applyNumberFormat="1" applyFont="1" applyFill="1" applyBorder="1" applyAlignment="1" applyProtection="1">
      <alignment horizontal="center" vertical="center" shrinkToFit="1"/>
      <protection hidden="1"/>
    </xf>
    <xf numFmtId="187" fontId="3" fillId="34" borderId="23" xfId="48" applyNumberFormat="1" applyFont="1" applyFill="1" applyBorder="1" applyAlignment="1" applyProtection="1">
      <alignment horizontal="center" vertical="center" shrinkToFit="1"/>
      <protection hidden="1"/>
    </xf>
    <xf numFmtId="188" fontId="3" fillId="34" borderId="23" xfId="48" applyNumberFormat="1" applyFont="1" applyFill="1" applyBorder="1" applyAlignment="1" applyProtection="1">
      <alignment horizontal="center" vertical="center" shrinkToFit="1"/>
      <protection hidden="1"/>
    </xf>
    <xf numFmtId="188" fontId="3" fillId="34" borderId="24" xfId="48" applyNumberFormat="1" applyFont="1" applyFill="1" applyBorder="1" applyAlignment="1" applyProtection="1">
      <alignment horizontal="center" vertical="center" shrinkToFit="1"/>
      <protection hidden="1"/>
    </xf>
    <xf numFmtId="38" fontId="3" fillId="33" borderId="0" xfId="48" applyFont="1" applyFill="1" applyBorder="1" applyAlignment="1" applyProtection="1">
      <alignment horizontal="center" vertical="center"/>
      <protection hidden="1"/>
    </xf>
    <xf numFmtId="185" fontId="3" fillId="33" borderId="16" xfId="48" applyNumberFormat="1" applyFont="1" applyFill="1" applyBorder="1" applyAlignment="1" applyProtection="1">
      <alignment vertical="center" shrinkToFit="1"/>
      <protection hidden="1"/>
    </xf>
    <xf numFmtId="185" fontId="3" fillId="34" borderId="23" xfId="48" applyNumberFormat="1" applyFont="1" applyFill="1" applyBorder="1" applyAlignment="1" applyProtection="1">
      <alignment vertical="center" shrinkToFit="1"/>
      <protection hidden="1"/>
    </xf>
    <xf numFmtId="185" fontId="3" fillId="34" borderId="24" xfId="48" applyNumberFormat="1" applyFont="1" applyFill="1" applyBorder="1" applyAlignment="1" applyProtection="1">
      <alignment vertical="center" shrinkToFit="1"/>
      <protection hidden="1"/>
    </xf>
    <xf numFmtId="185" fontId="3" fillId="33" borderId="0" xfId="48" applyNumberFormat="1" applyFont="1" applyFill="1" applyAlignment="1" applyProtection="1">
      <alignment vertical="center" shrinkToFit="1"/>
      <protection hidden="1"/>
    </xf>
    <xf numFmtId="185" fontId="3" fillId="34" borderId="51" xfId="48" applyNumberFormat="1" applyFont="1" applyFill="1" applyBorder="1" applyAlignment="1" applyProtection="1">
      <alignment vertical="center" shrinkToFit="1"/>
      <protection hidden="1"/>
    </xf>
    <xf numFmtId="38" fontId="3" fillId="34" borderId="25" xfId="48" applyFont="1" applyFill="1" applyBorder="1" applyAlignment="1" applyProtection="1">
      <alignment horizontal="left" vertical="center"/>
      <protection hidden="1"/>
    </xf>
    <xf numFmtId="38" fontId="3" fillId="34" borderId="26" xfId="48" applyFont="1" applyFill="1" applyBorder="1" applyAlignment="1" applyProtection="1">
      <alignment horizontal="center" vertical="center"/>
      <protection hidden="1"/>
    </xf>
    <xf numFmtId="185" fontId="3" fillId="33" borderId="52" xfId="48" applyNumberFormat="1" applyFont="1" applyFill="1" applyBorder="1" applyAlignment="1" applyProtection="1">
      <alignment vertical="center" shrinkToFit="1"/>
      <protection hidden="1"/>
    </xf>
    <xf numFmtId="185" fontId="3" fillId="33" borderId="53" xfId="48" applyNumberFormat="1" applyFont="1" applyFill="1" applyBorder="1" applyAlignment="1" applyProtection="1">
      <alignment vertical="center" shrinkToFit="1"/>
      <protection hidden="1"/>
    </xf>
    <xf numFmtId="185" fontId="3" fillId="33" borderId="54" xfId="48" applyNumberFormat="1" applyFont="1" applyFill="1" applyBorder="1" applyAlignment="1" applyProtection="1">
      <alignment vertical="center" shrinkToFit="1"/>
      <protection hidden="1"/>
    </xf>
    <xf numFmtId="185" fontId="3" fillId="34" borderId="39" xfId="48" applyNumberFormat="1" applyFont="1" applyFill="1" applyBorder="1" applyAlignment="1" applyProtection="1">
      <alignment vertical="center" shrinkToFit="1"/>
      <protection hidden="1"/>
    </xf>
    <xf numFmtId="38" fontId="3" fillId="34" borderId="10" xfId="48" applyFont="1" applyFill="1" applyBorder="1" applyAlignment="1" applyProtection="1">
      <alignment horizontal="center" vertical="center"/>
      <protection hidden="1"/>
    </xf>
    <xf numFmtId="185" fontId="3" fillId="33" borderId="45" xfId="48" applyNumberFormat="1" applyFont="1" applyFill="1" applyBorder="1" applyAlignment="1" applyProtection="1">
      <alignment vertical="center" shrinkToFit="1"/>
      <protection hidden="1"/>
    </xf>
    <xf numFmtId="185" fontId="3" fillId="33" borderId="46" xfId="48" applyNumberFormat="1" applyFont="1" applyFill="1" applyBorder="1" applyAlignment="1" applyProtection="1">
      <alignment vertical="center" shrinkToFit="1"/>
      <protection hidden="1"/>
    </xf>
    <xf numFmtId="185" fontId="3" fillId="33" borderId="47" xfId="48" applyNumberFormat="1" applyFont="1" applyFill="1" applyBorder="1" applyAlignment="1" applyProtection="1">
      <alignment vertical="center" shrinkToFit="1"/>
      <protection hidden="1"/>
    </xf>
    <xf numFmtId="38" fontId="3" fillId="33" borderId="10" xfId="48" applyFont="1" applyFill="1" applyBorder="1" applyAlignment="1" applyProtection="1">
      <alignment horizontal="center" vertical="center"/>
      <protection hidden="1"/>
    </xf>
    <xf numFmtId="38" fontId="3" fillId="33" borderId="17" xfId="48" applyFont="1" applyFill="1" applyBorder="1" applyAlignment="1" applyProtection="1">
      <alignment horizontal="center" vertical="center"/>
      <protection hidden="1"/>
    </xf>
    <xf numFmtId="185" fontId="3" fillId="34" borderId="32" xfId="48" applyNumberFormat="1" applyFont="1" applyFill="1" applyBorder="1" applyAlignment="1" applyProtection="1">
      <alignment vertical="center" shrinkToFit="1"/>
      <protection hidden="1"/>
    </xf>
    <xf numFmtId="38" fontId="3" fillId="34" borderId="11" xfId="48" applyFont="1" applyFill="1" applyBorder="1" applyAlignment="1" applyProtection="1">
      <alignment horizontal="left" vertical="center"/>
      <protection hidden="1"/>
    </xf>
    <xf numFmtId="185" fontId="3" fillId="34" borderId="16" xfId="48" applyNumberFormat="1" applyFont="1" applyFill="1" applyBorder="1" applyAlignment="1" applyProtection="1">
      <alignment vertical="center" shrinkToFit="1"/>
      <protection hidden="1"/>
    </xf>
    <xf numFmtId="185" fontId="3" fillId="34" borderId="55" xfId="48" applyNumberFormat="1" applyFont="1" applyFill="1" applyBorder="1" applyAlignment="1" applyProtection="1">
      <alignment vertical="center" shrinkToFit="1"/>
      <protection hidden="1"/>
    </xf>
    <xf numFmtId="185" fontId="3" fillId="33" borderId="23" xfId="48" applyNumberFormat="1" applyFont="1" applyFill="1" applyBorder="1" applyAlignment="1" applyProtection="1">
      <alignment vertical="center" shrinkToFit="1"/>
      <protection hidden="1"/>
    </xf>
    <xf numFmtId="185" fontId="3" fillId="33" borderId="24" xfId="48" applyNumberFormat="1" applyFont="1" applyFill="1" applyBorder="1" applyAlignment="1" applyProtection="1">
      <alignment vertical="center" shrinkToFit="1"/>
      <protection hidden="1"/>
    </xf>
    <xf numFmtId="185" fontId="3" fillId="33" borderId="0" xfId="48" applyNumberFormat="1" applyFont="1" applyFill="1" applyBorder="1" applyAlignment="1" applyProtection="1">
      <alignment vertical="center" shrinkToFit="1"/>
      <protection hidden="1"/>
    </xf>
    <xf numFmtId="185" fontId="3" fillId="34" borderId="33" xfId="48" applyNumberFormat="1" applyFont="1" applyFill="1" applyBorder="1" applyAlignment="1" applyProtection="1">
      <alignment vertical="center" shrinkToFit="1"/>
      <protection hidden="1"/>
    </xf>
    <xf numFmtId="38" fontId="3" fillId="34" borderId="27" xfId="48" applyFont="1" applyFill="1" applyBorder="1" applyAlignment="1" applyProtection="1">
      <alignment horizontal="left" vertical="center"/>
      <protection hidden="1"/>
    </xf>
    <xf numFmtId="38" fontId="3" fillId="33" borderId="0" xfId="48" applyFont="1" applyFill="1" applyBorder="1" applyAlignment="1" applyProtection="1">
      <alignment horizontal="distributed" vertical="center"/>
      <protection hidden="1"/>
    </xf>
    <xf numFmtId="185" fontId="3" fillId="33" borderId="56" xfId="48" applyNumberFormat="1" applyFont="1" applyFill="1" applyBorder="1" applyAlignment="1" applyProtection="1">
      <alignment vertical="center" shrinkToFit="1"/>
      <protection hidden="1"/>
    </xf>
    <xf numFmtId="185" fontId="3" fillId="33" borderId="57" xfId="48" applyNumberFormat="1" applyFont="1" applyFill="1" applyBorder="1" applyAlignment="1" applyProtection="1">
      <alignment vertical="center" shrinkToFit="1"/>
      <protection hidden="1"/>
    </xf>
    <xf numFmtId="185" fontId="3" fillId="33" borderId="58" xfId="48" applyNumberFormat="1" applyFont="1" applyFill="1" applyBorder="1" applyAlignment="1" applyProtection="1">
      <alignment vertical="center" shrinkToFit="1"/>
      <protection hidden="1"/>
    </xf>
    <xf numFmtId="38" fontId="3" fillId="34" borderId="28" xfId="48" applyFont="1" applyFill="1" applyBorder="1" applyAlignment="1" applyProtection="1">
      <alignment horizontal="distributed" vertical="center"/>
      <protection hidden="1"/>
    </xf>
    <xf numFmtId="38" fontId="3" fillId="34" borderId="14" xfId="48" applyFont="1" applyFill="1" applyBorder="1" applyAlignment="1" applyProtection="1">
      <alignment horizontal="distributed" vertical="center"/>
      <protection hidden="1"/>
    </xf>
    <xf numFmtId="38" fontId="3" fillId="34" borderId="29" xfId="48" applyFont="1" applyFill="1" applyBorder="1" applyAlignment="1" applyProtection="1">
      <alignment horizontal="distributed" vertical="center"/>
      <protection hidden="1"/>
    </xf>
    <xf numFmtId="38" fontId="3" fillId="34" borderId="30" xfId="48" applyFont="1" applyFill="1" applyBorder="1" applyAlignment="1" applyProtection="1">
      <alignment horizontal="center" vertical="center"/>
      <protection hidden="1"/>
    </xf>
    <xf numFmtId="38" fontId="3" fillId="34" borderId="31" xfId="48" applyFont="1" applyFill="1" applyBorder="1" applyAlignment="1" applyProtection="1">
      <alignment horizontal="center" vertical="center"/>
      <protection hidden="1"/>
    </xf>
    <xf numFmtId="38" fontId="3" fillId="34" borderId="32" xfId="48" applyFont="1" applyFill="1" applyBorder="1" applyAlignment="1" applyProtection="1">
      <alignment horizontal="center" vertical="center"/>
      <protection hidden="1"/>
    </xf>
    <xf numFmtId="38" fontId="3" fillId="34" borderId="33" xfId="48" applyFont="1" applyFill="1" applyBorder="1" applyAlignment="1" applyProtection="1">
      <alignment horizontal="center" vertical="center"/>
      <protection hidden="1"/>
    </xf>
    <xf numFmtId="185" fontId="3" fillId="33" borderId="46" xfId="48" applyNumberFormat="1" applyFont="1" applyFill="1" applyBorder="1" applyAlignment="1" applyProtection="1">
      <alignment horizontal="right" vertical="center" shrinkToFit="1"/>
      <protection hidden="1"/>
    </xf>
    <xf numFmtId="38" fontId="3" fillId="34" borderId="29" xfId="48" applyFont="1" applyFill="1" applyBorder="1" applyAlignment="1" applyProtection="1">
      <alignment horizontal="center" vertical="center"/>
      <protection hidden="1"/>
    </xf>
    <xf numFmtId="38" fontId="3" fillId="34" borderId="34" xfId="48" applyFont="1" applyFill="1" applyBorder="1" applyAlignment="1" applyProtection="1">
      <alignment horizontal="center" vertical="center"/>
      <protection hidden="1"/>
    </xf>
    <xf numFmtId="38" fontId="3" fillId="34" borderId="31" xfId="48" applyFont="1" applyFill="1" applyBorder="1" applyAlignment="1" applyProtection="1">
      <alignment horizontal="center" vertical="center" shrinkToFit="1"/>
      <protection hidden="1"/>
    </xf>
    <xf numFmtId="38" fontId="3" fillId="34" borderId="15" xfId="48" applyFont="1" applyFill="1" applyBorder="1" applyAlignment="1" applyProtection="1">
      <alignment horizontal="center" vertical="center"/>
      <protection hidden="1"/>
    </xf>
    <xf numFmtId="185" fontId="3" fillId="33" borderId="59" xfId="48" applyNumberFormat="1" applyFont="1" applyFill="1" applyBorder="1" applyAlignment="1" applyProtection="1">
      <alignment vertical="center" shrinkToFit="1"/>
      <protection hidden="1"/>
    </xf>
    <xf numFmtId="185" fontId="3" fillId="33" borderId="60" xfId="48" applyNumberFormat="1" applyFont="1" applyFill="1" applyBorder="1" applyAlignment="1" applyProtection="1">
      <alignment vertical="center" shrinkToFit="1"/>
      <protection hidden="1"/>
    </xf>
    <xf numFmtId="185" fontId="3" fillId="33" borderId="61" xfId="48" applyNumberFormat="1" applyFont="1" applyFill="1" applyBorder="1" applyAlignment="1" applyProtection="1">
      <alignment vertical="center" shrinkToFit="1"/>
      <protection hidden="1"/>
    </xf>
    <xf numFmtId="38" fontId="3" fillId="34" borderId="12" xfId="48" applyFont="1" applyFill="1" applyBorder="1" applyAlignment="1" applyProtection="1">
      <alignment horizontal="left" vertical="center"/>
      <protection hidden="1"/>
    </xf>
    <xf numFmtId="185" fontId="3" fillId="34" borderId="62" xfId="48" applyNumberFormat="1" applyFont="1" applyFill="1" applyBorder="1" applyAlignment="1" applyProtection="1">
      <alignment vertical="center" shrinkToFit="1"/>
      <protection hidden="1"/>
    </xf>
    <xf numFmtId="185" fontId="3" fillId="34" borderId="63" xfId="48" applyNumberFormat="1" applyFont="1" applyFill="1" applyBorder="1" applyAlignment="1" applyProtection="1">
      <alignment vertical="center" shrinkToFit="1"/>
      <protection hidden="1"/>
    </xf>
    <xf numFmtId="185" fontId="3" fillId="34" borderId="64" xfId="48" applyNumberFormat="1" applyFont="1" applyFill="1" applyBorder="1" applyAlignment="1" applyProtection="1">
      <alignment vertical="center" shrinkToFit="1"/>
      <protection hidden="1"/>
    </xf>
    <xf numFmtId="185" fontId="3" fillId="34" borderId="65" xfId="48" applyNumberFormat="1" applyFont="1" applyFill="1" applyBorder="1" applyAlignment="1" applyProtection="1">
      <alignment vertical="center" shrinkToFit="1"/>
      <protection hidden="1"/>
    </xf>
    <xf numFmtId="185" fontId="3" fillId="34" borderId="48" xfId="48" applyNumberFormat="1" applyFont="1" applyFill="1" applyBorder="1" applyAlignment="1" applyProtection="1">
      <alignment vertical="center" shrinkToFit="1"/>
      <protection hidden="1"/>
    </xf>
    <xf numFmtId="185" fontId="3" fillId="34" borderId="49" xfId="48" applyNumberFormat="1" applyFont="1" applyFill="1" applyBorder="1" applyAlignment="1" applyProtection="1">
      <alignment vertical="center" shrinkToFit="1"/>
      <protection hidden="1"/>
    </xf>
    <xf numFmtId="185" fontId="3" fillId="34" borderId="50" xfId="48" applyNumberFormat="1" applyFont="1" applyFill="1" applyBorder="1" applyAlignment="1" applyProtection="1">
      <alignment vertical="center" shrinkToFit="1"/>
      <protection hidden="1"/>
    </xf>
    <xf numFmtId="192" fontId="3" fillId="33" borderId="0" xfId="48" applyNumberFormat="1" applyFont="1" applyFill="1" applyBorder="1" applyAlignment="1" applyProtection="1">
      <alignment vertical="center" shrinkToFit="1"/>
      <protection hidden="1"/>
    </xf>
    <xf numFmtId="38" fontId="3" fillId="33" borderId="0" xfId="48" applyFont="1" applyFill="1" applyBorder="1" applyAlignment="1" applyProtection="1">
      <alignment vertical="center" shrinkToFit="1"/>
      <protection hidden="1"/>
    </xf>
    <xf numFmtId="192" fontId="3" fillId="33" borderId="14" xfId="48" applyNumberFormat="1" applyFont="1" applyFill="1" applyBorder="1" applyAlignment="1" applyProtection="1">
      <alignment vertical="center" shrinkToFit="1"/>
      <protection hidden="1"/>
    </xf>
    <xf numFmtId="0" fontId="3" fillId="34" borderId="27" xfId="48" applyNumberFormat="1" applyFont="1" applyFill="1" applyBorder="1" applyAlignment="1" applyProtection="1">
      <alignment horizontal="center" vertical="center"/>
      <protection hidden="1"/>
    </xf>
    <xf numFmtId="0" fontId="3" fillId="34" borderId="35" xfId="48" applyNumberFormat="1" applyFont="1" applyFill="1" applyBorder="1" applyAlignment="1" applyProtection="1">
      <alignment horizontal="center" vertical="center"/>
      <protection hidden="1"/>
    </xf>
    <xf numFmtId="185" fontId="3" fillId="33" borderId="42" xfId="48" applyNumberFormat="1" applyFont="1" applyFill="1" applyBorder="1" applyAlignment="1" applyProtection="1">
      <alignment vertical="center" shrinkToFit="1"/>
      <protection hidden="1"/>
    </xf>
    <xf numFmtId="185" fontId="3" fillId="34" borderId="43" xfId="48" applyNumberFormat="1" applyFont="1" applyFill="1" applyBorder="1" applyAlignment="1" applyProtection="1">
      <alignment vertical="center" shrinkToFit="1"/>
      <protection hidden="1"/>
    </xf>
    <xf numFmtId="185" fontId="3" fillId="34" borderId="44" xfId="48" applyNumberFormat="1" applyFont="1" applyFill="1" applyBorder="1" applyAlignment="1" applyProtection="1">
      <alignment vertical="center" shrinkToFit="1"/>
      <protection hidden="1"/>
    </xf>
    <xf numFmtId="38" fontId="3" fillId="33" borderId="0" xfId="48" applyFont="1" applyFill="1" applyBorder="1" applyAlignment="1" applyProtection="1">
      <alignment vertical="center"/>
      <protection hidden="1"/>
    </xf>
    <xf numFmtId="0" fontId="3" fillId="34" borderId="25" xfId="48" applyNumberFormat="1" applyFont="1" applyFill="1" applyBorder="1" applyAlignment="1" applyProtection="1">
      <alignment horizontal="center" vertical="center"/>
      <protection hidden="1"/>
    </xf>
    <xf numFmtId="0" fontId="3" fillId="34" borderId="31" xfId="48" applyNumberFormat="1" applyFont="1" applyFill="1" applyBorder="1" applyAlignment="1" applyProtection="1">
      <alignment horizontal="center" vertical="center"/>
      <protection hidden="1"/>
    </xf>
    <xf numFmtId="185" fontId="3" fillId="34" borderId="46" xfId="48" applyNumberFormat="1" applyFont="1" applyFill="1" applyBorder="1" applyAlignment="1" applyProtection="1">
      <alignment vertical="center" shrinkToFit="1"/>
      <protection hidden="1"/>
    </xf>
    <xf numFmtId="185" fontId="3" fillId="34" borderId="47" xfId="48" applyNumberFormat="1" applyFont="1" applyFill="1" applyBorder="1" applyAlignment="1" applyProtection="1">
      <alignment vertical="center" shrinkToFit="1"/>
      <protection hidden="1"/>
    </xf>
    <xf numFmtId="0" fontId="3" fillId="34" borderId="31" xfId="0" applyNumberFormat="1" applyFont="1" applyFill="1" applyBorder="1" applyAlignment="1" applyProtection="1">
      <alignment horizontal="center" vertical="center"/>
      <protection hidden="1"/>
    </xf>
    <xf numFmtId="38" fontId="3" fillId="34" borderId="25" xfId="48" applyFont="1" applyFill="1" applyBorder="1" applyAlignment="1" applyProtection="1">
      <alignment horizontal="center" vertical="center"/>
      <protection hidden="1"/>
    </xf>
    <xf numFmtId="0" fontId="3" fillId="34" borderId="36" xfId="0" applyNumberFormat="1" applyFont="1" applyFill="1" applyBorder="1" applyAlignment="1" applyProtection="1">
      <alignment horizontal="center" vertical="center"/>
      <protection hidden="1"/>
    </xf>
    <xf numFmtId="38" fontId="3" fillId="34" borderId="0" xfId="48" applyFont="1" applyFill="1" applyBorder="1" applyAlignment="1" applyProtection="1">
      <alignment vertical="center"/>
      <protection hidden="1"/>
    </xf>
    <xf numFmtId="0" fontId="3" fillId="34" borderId="32" xfId="48" applyNumberFormat="1" applyFont="1" applyFill="1" applyBorder="1" applyAlignment="1" applyProtection="1">
      <alignment horizontal="center" vertical="center"/>
      <protection hidden="1"/>
    </xf>
    <xf numFmtId="38" fontId="3" fillId="34" borderId="39" xfId="48" applyFont="1" applyFill="1" applyBorder="1" applyAlignment="1" applyProtection="1">
      <alignment horizontal="distributed" vertical="center"/>
      <protection hidden="1"/>
    </xf>
    <xf numFmtId="0" fontId="3" fillId="34" borderId="30" xfId="48" applyNumberFormat="1" applyFont="1" applyFill="1" applyBorder="1" applyAlignment="1" applyProtection="1">
      <alignment vertical="center"/>
      <protection hidden="1"/>
    </xf>
    <xf numFmtId="0" fontId="3" fillId="34" borderId="33" xfId="48" applyNumberFormat="1" applyFont="1" applyFill="1" applyBorder="1" applyAlignment="1" applyProtection="1">
      <alignment horizontal="center" vertical="center"/>
      <protection hidden="1"/>
    </xf>
    <xf numFmtId="0" fontId="3" fillId="34" borderId="31" xfId="48" applyNumberFormat="1" applyFont="1" applyFill="1" applyBorder="1" applyAlignment="1" applyProtection="1">
      <alignment vertical="center"/>
      <protection hidden="1"/>
    </xf>
    <xf numFmtId="0" fontId="3" fillId="34" borderId="30" xfId="48" applyNumberFormat="1" applyFont="1" applyFill="1" applyBorder="1" applyAlignment="1" applyProtection="1">
      <alignment horizontal="distributed" vertical="center"/>
      <protection hidden="1"/>
    </xf>
    <xf numFmtId="0" fontId="3" fillId="34" borderId="0" xfId="48" applyNumberFormat="1" applyFont="1" applyFill="1" applyBorder="1" applyAlignment="1" applyProtection="1">
      <alignment horizontal="center" vertical="center"/>
      <protection hidden="1"/>
    </xf>
    <xf numFmtId="0" fontId="3" fillId="34" borderId="37" xfId="48" applyNumberFormat="1" applyFont="1" applyFill="1" applyBorder="1" applyAlignment="1" applyProtection="1">
      <alignment horizontal="center" vertical="center"/>
      <protection hidden="1"/>
    </xf>
    <xf numFmtId="0" fontId="3" fillId="34" borderId="38" xfId="48" applyNumberFormat="1" applyFont="1" applyFill="1" applyBorder="1" applyAlignment="1" applyProtection="1">
      <alignment vertical="center"/>
      <protection hidden="1"/>
    </xf>
    <xf numFmtId="0" fontId="3" fillId="34" borderId="40" xfId="48" applyNumberFormat="1" applyFont="1" applyFill="1" applyBorder="1" applyAlignment="1" applyProtection="1">
      <alignment horizontal="left" vertical="center"/>
      <protection hidden="1"/>
    </xf>
    <xf numFmtId="0" fontId="3" fillId="34" borderId="41" xfId="48" applyNumberFormat="1" applyFont="1" applyFill="1" applyBorder="1" applyAlignment="1" applyProtection="1">
      <alignment horizontal="distributed" vertical="center"/>
      <protection hidden="1"/>
    </xf>
    <xf numFmtId="0" fontId="3" fillId="33" borderId="13" xfId="48" applyNumberFormat="1" applyFont="1" applyFill="1" applyBorder="1" applyAlignment="1" applyProtection="1">
      <alignment horizontal="left" vertical="center"/>
      <protection hidden="1"/>
    </xf>
    <xf numFmtId="0" fontId="3" fillId="33" borderId="18" xfId="48" applyNumberFormat="1" applyFont="1" applyFill="1" applyBorder="1" applyAlignment="1" applyProtection="1">
      <alignment vertical="center"/>
      <protection hidden="1"/>
    </xf>
    <xf numFmtId="0" fontId="3" fillId="33" borderId="18" xfId="48" applyNumberFormat="1" applyFont="1" applyFill="1" applyBorder="1" applyAlignment="1" applyProtection="1">
      <alignment horizontal="left" vertical="center"/>
      <protection hidden="1"/>
    </xf>
    <xf numFmtId="0" fontId="3" fillId="33" borderId="19" xfId="48" applyNumberFormat="1" applyFont="1" applyFill="1" applyBorder="1" applyAlignment="1" applyProtection="1">
      <alignment vertical="center"/>
      <protection hidden="1"/>
    </xf>
    <xf numFmtId="0" fontId="3" fillId="33" borderId="11" xfId="48" applyNumberFormat="1" applyFont="1" applyFill="1" applyBorder="1" applyAlignment="1" applyProtection="1">
      <alignment horizontal="left" vertical="center"/>
      <protection hidden="1"/>
    </xf>
    <xf numFmtId="0" fontId="3" fillId="33" borderId="0" xfId="48" applyNumberFormat="1" applyFont="1" applyFill="1" applyBorder="1" applyAlignment="1" applyProtection="1">
      <alignment vertical="center"/>
      <protection hidden="1"/>
    </xf>
    <xf numFmtId="0" fontId="3" fillId="33" borderId="0" xfId="48" applyNumberFormat="1" applyFont="1" applyFill="1" applyBorder="1" applyAlignment="1" applyProtection="1">
      <alignment horizontal="center" vertical="center"/>
      <protection hidden="1"/>
    </xf>
    <xf numFmtId="0" fontId="3" fillId="33" borderId="20" xfId="48" applyNumberFormat="1" applyFont="1" applyFill="1" applyBorder="1" applyAlignment="1" applyProtection="1">
      <alignment vertical="center"/>
      <protection hidden="1"/>
    </xf>
    <xf numFmtId="0" fontId="3" fillId="33" borderId="12" xfId="48" applyNumberFormat="1" applyFont="1" applyFill="1" applyBorder="1" applyAlignment="1" applyProtection="1">
      <alignment horizontal="left" vertical="center"/>
      <protection hidden="1"/>
    </xf>
    <xf numFmtId="0" fontId="3" fillId="33" borderId="21" xfId="48" applyNumberFormat="1" applyFont="1" applyFill="1" applyBorder="1" applyAlignment="1" applyProtection="1">
      <alignment vertical="center"/>
      <protection hidden="1"/>
    </xf>
    <xf numFmtId="0" fontId="3" fillId="33" borderId="21" xfId="48" applyNumberFormat="1" applyFont="1" applyFill="1" applyBorder="1" applyAlignment="1" applyProtection="1">
      <alignment horizontal="center" vertical="center"/>
      <protection hidden="1"/>
    </xf>
    <xf numFmtId="0" fontId="3" fillId="33" borderId="22" xfId="48" applyNumberFormat="1" applyFont="1" applyFill="1" applyBorder="1" applyAlignment="1" applyProtection="1">
      <alignment vertical="center"/>
      <protection hidden="1"/>
    </xf>
    <xf numFmtId="0" fontId="3" fillId="34" borderId="32" xfId="48" applyNumberFormat="1" applyFont="1" applyFill="1" applyBorder="1" applyAlignment="1" applyProtection="1">
      <alignment horizontal="center" vertical="center"/>
      <protection/>
    </xf>
    <xf numFmtId="0" fontId="3" fillId="34" borderId="33" xfId="48" applyNumberFormat="1" applyFont="1" applyFill="1" applyBorder="1" applyAlignment="1" applyProtection="1">
      <alignment horizontal="center" vertical="center"/>
      <protection/>
    </xf>
    <xf numFmtId="0" fontId="3" fillId="34" borderId="28" xfId="48" applyNumberFormat="1" applyFont="1" applyFill="1" applyBorder="1" applyAlignment="1" applyProtection="1">
      <alignment horizontal="distributed" vertical="center"/>
      <protection/>
    </xf>
    <xf numFmtId="0" fontId="3" fillId="34" borderId="10" xfId="48" applyNumberFormat="1" applyFont="1" applyFill="1" applyBorder="1" applyAlignment="1" applyProtection="1">
      <alignment horizontal="distributed" vertical="center"/>
      <protection/>
    </xf>
    <xf numFmtId="0" fontId="3" fillId="34" borderId="39" xfId="0" applyNumberFormat="1" applyFont="1" applyFill="1" applyBorder="1" applyAlignment="1" applyProtection="1">
      <alignment horizontal="distributed" vertical="center"/>
      <protection/>
    </xf>
    <xf numFmtId="0" fontId="3" fillId="34" borderId="39" xfId="0" applyNumberFormat="1" applyFont="1" applyFill="1" applyBorder="1" applyAlignment="1" applyProtection="1">
      <alignment horizontal="distributed" vertical="center"/>
      <protection locked="0"/>
    </xf>
    <xf numFmtId="0" fontId="3" fillId="33" borderId="39" xfId="0" applyNumberFormat="1" applyFont="1" applyFill="1" applyBorder="1" applyAlignment="1" applyProtection="1">
      <alignment horizontal="distributed" vertical="center"/>
      <protection locked="0"/>
    </xf>
    <xf numFmtId="0" fontId="3" fillId="34" borderId="39" xfId="48" applyNumberFormat="1" applyFont="1" applyFill="1" applyBorder="1" applyAlignment="1" applyProtection="1">
      <alignment horizontal="distributed" vertical="center"/>
      <protection/>
    </xf>
    <xf numFmtId="38" fontId="3" fillId="34" borderId="13" xfId="48" applyFont="1" applyFill="1" applyBorder="1" applyAlignment="1" applyProtection="1">
      <alignment horizontal="distributed" vertical="center"/>
      <protection/>
    </xf>
    <xf numFmtId="38" fontId="3" fillId="34" borderId="18" xfId="48" applyFont="1" applyFill="1" applyBorder="1" applyAlignment="1" applyProtection="1">
      <alignment horizontal="distributed" vertical="center"/>
      <protection/>
    </xf>
    <xf numFmtId="38" fontId="3" fillId="34" borderId="66" xfId="48" applyFont="1" applyFill="1" applyBorder="1" applyAlignment="1" applyProtection="1">
      <alignment horizontal="distributed" vertical="center"/>
      <protection/>
    </xf>
    <xf numFmtId="38" fontId="3" fillId="34" borderId="67" xfId="48" applyFont="1" applyFill="1" applyBorder="1" applyAlignment="1" applyProtection="1">
      <alignment horizontal="distributed" vertical="center"/>
      <protection/>
    </xf>
    <xf numFmtId="38" fontId="3" fillId="34" borderId="26" xfId="48" applyFont="1" applyFill="1" applyBorder="1" applyAlignment="1" applyProtection="1">
      <alignment horizontal="distributed" vertical="center"/>
      <protection/>
    </xf>
    <xf numFmtId="38" fontId="3" fillId="34" borderId="68" xfId="48" applyFont="1" applyFill="1" applyBorder="1" applyAlignment="1" applyProtection="1">
      <alignment horizontal="distributed" vertical="center"/>
      <protection/>
    </xf>
    <xf numFmtId="38" fontId="3" fillId="34" borderId="14" xfId="48" applyFont="1" applyFill="1" applyBorder="1" applyAlignment="1" applyProtection="1">
      <alignment horizontal="distributed" vertical="center"/>
      <protection/>
    </xf>
    <xf numFmtId="38" fontId="3" fillId="34" borderId="10" xfId="48" applyFont="1" applyFill="1" applyBorder="1" applyAlignment="1" applyProtection="1">
      <alignment horizontal="distributed" vertical="center"/>
      <protection/>
    </xf>
    <xf numFmtId="38" fontId="3" fillId="34" borderId="69" xfId="48" applyFont="1" applyFill="1" applyBorder="1" applyAlignment="1" applyProtection="1">
      <alignment horizontal="distributed" vertical="center"/>
      <protection/>
    </xf>
    <xf numFmtId="38" fontId="3" fillId="34" borderId="41" xfId="48" applyFont="1" applyFill="1" applyBorder="1" applyAlignment="1" applyProtection="1">
      <alignment horizontal="distributed" vertical="center"/>
      <protection/>
    </xf>
    <xf numFmtId="0" fontId="3" fillId="34" borderId="70" xfId="48" applyNumberFormat="1" applyFont="1" applyFill="1" applyBorder="1" applyAlignment="1" applyProtection="1">
      <alignment horizontal="distributed" vertical="center"/>
      <protection/>
    </xf>
    <xf numFmtId="38" fontId="3" fillId="34" borderId="32" xfId="48" applyFont="1" applyFill="1" applyBorder="1" applyAlignment="1" applyProtection="1">
      <alignment horizontal="center" vertical="center"/>
      <protection/>
    </xf>
    <xf numFmtId="38" fontId="3" fillId="34" borderId="33" xfId="48" applyFont="1" applyFill="1" applyBorder="1" applyAlignment="1" applyProtection="1">
      <alignment horizontal="center" vertical="center"/>
      <protection/>
    </xf>
    <xf numFmtId="38" fontId="3" fillId="34" borderId="32" xfId="48" applyFont="1" applyFill="1" applyBorder="1" applyAlignment="1" applyProtection="1">
      <alignment horizontal="center" vertical="center" shrinkToFit="1"/>
      <protection/>
    </xf>
    <xf numFmtId="38" fontId="3" fillId="34" borderId="33" xfId="48" applyFont="1" applyFill="1" applyBorder="1" applyAlignment="1" applyProtection="1">
      <alignment horizontal="center" vertical="center" shrinkToFit="1"/>
      <protection/>
    </xf>
    <xf numFmtId="38" fontId="3" fillId="34" borderId="71" xfId="48" applyFont="1" applyFill="1" applyBorder="1" applyAlignment="1" applyProtection="1">
      <alignment horizontal="distributed" vertical="center"/>
      <protection/>
    </xf>
    <xf numFmtId="38" fontId="3" fillId="34" borderId="72" xfId="48" applyFont="1" applyFill="1" applyBorder="1" applyAlignment="1" applyProtection="1">
      <alignment horizontal="distributed" vertical="center"/>
      <protection/>
    </xf>
    <xf numFmtId="38" fontId="3" fillId="34" borderId="73" xfId="48" applyFont="1" applyFill="1" applyBorder="1" applyAlignment="1" applyProtection="1">
      <alignment horizontal="distributed" vertical="center"/>
      <protection/>
    </xf>
    <xf numFmtId="38" fontId="3" fillId="34" borderId="28" xfId="48" applyFont="1" applyFill="1" applyBorder="1" applyAlignment="1" applyProtection="1">
      <alignment horizontal="distributed" vertical="center"/>
      <protection/>
    </xf>
    <xf numFmtId="38" fontId="3" fillId="34" borderId="29" xfId="48" applyFont="1" applyFill="1" applyBorder="1" applyAlignment="1" applyProtection="1">
      <alignment horizontal="distributed" vertical="center"/>
      <protection/>
    </xf>
    <xf numFmtId="38" fontId="3" fillId="34" borderId="0" xfId="48" applyFont="1" applyFill="1" applyBorder="1" applyAlignment="1" applyProtection="1">
      <alignment horizontal="distributed" vertical="center"/>
      <protection/>
    </xf>
    <xf numFmtId="38" fontId="3" fillId="34" borderId="74" xfId="48" applyFont="1" applyFill="1" applyBorder="1" applyAlignment="1" applyProtection="1">
      <alignment horizontal="distributed" vertical="center"/>
      <protection/>
    </xf>
    <xf numFmtId="38" fontId="3" fillId="34" borderId="75" xfId="48" applyFont="1" applyFill="1" applyBorder="1" applyAlignment="1" applyProtection="1">
      <alignment horizontal="center" vertical="center" shrinkToFit="1"/>
      <protection/>
    </xf>
    <xf numFmtId="38" fontId="3" fillId="33" borderId="28" xfId="48" applyFont="1" applyFill="1" applyBorder="1" applyAlignment="1" applyProtection="1">
      <alignment horizontal="left" vertical="center" shrinkToFit="1"/>
      <protection locked="0"/>
    </xf>
    <xf numFmtId="38" fontId="3" fillId="33" borderId="14" xfId="48" applyFont="1" applyFill="1" applyBorder="1" applyAlignment="1" applyProtection="1">
      <alignment horizontal="left" vertical="center" shrinkToFit="1"/>
      <protection locked="0"/>
    </xf>
    <xf numFmtId="38" fontId="3" fillId="33" borderId="40" xfId="48" applyFont="1" applyFill="1" applyBorder="1" applyAlignment="1" applyProtection="1">
      <alignment horizontal="center" vertical="center" shrinkToFit="1"/>
      <protection/>
    </xf>
    <xf numFmtId="38" fontId="3" fillId="33" borderId="41" xfId="48" applyFont="1" applyFill="1" applyBorder="1" applyAlignment="1" applyProtection="1">
      <alignment horizontal="center" vertical="center" shrinkToFit="1"/>
      <protection/>
    </xf>
    <xf numFmtId="38" fontId="3" fillId="34" borderId="71" xfId="48" applyFont="1" applyFill="1" applyBorder="1" applyAlignment="1" applyProtection="1">
      <alignment horizontal="center" vertical="center"/>
      <protection/>
    </xf>
    <xf numFmtId="38" fontId="3" fillId="34" borderId="72" xfId="48" applyFont="1" applyFill="1" applyBorder="1" applyAlignment="1" applyProtection="1">
      <alignment horizontal="center" vertical="center"/>
      <protection/>
    </xf>
    <xf numFmtId="38" fontId="3" fillId="34" borderId="74" xfId="48" applyFont="1" applyFill="1" applyBorder="1" applyAlignment="1" applyProtection="1">
      <alignment horizontal="center" vertical="center"/>
      <protection/>
    </xf>
    <xf numFmtId="38" fontId="3" fillId="33" borderId="76" xfId="48" applyFont="1" applyFill="1" applyBorder="1" applyAlignment="1" applyProtection="1">
      <alignment horizontal="distributed" vertical="center"/>
      <protection/>
    </xf>
    <xf numFmtId="38" fontId="3" fillId="33" borderId="72" xfId="48" applyFont="1" applyFill="1" applyBorder="1" applyAlignment="1" applyProtection="1">
      <alignment horizontal="distributed" vertical="center"/>
      <protection/>
    </xf>
    <xf numFmtId="38" fontId="3" fillId="33" borderId="74" xfId="48" applyFont="1" applyFill="1" applyBorder="1" applyAlignment="1" applyProtection="1">
      <alignment horizontal="distributed" vertical="center"/>
      <protection/>
    </xf>
    <xf numFmtId="38" fontId="3" fillId="34" borderId="34" xfId="48" applyFont="1" applyFill="1" applyBorder="1" applyAlignment="1" applyProtection="1">
      <alignment horizontal="left" vertical="center" shrinkToFit="1"/>
      <protection/>
    </xf>
    <xf numFmtId="38" fontId="3" fillId="34" borderId="77" xfId="48" applyFont="1" applyFill="1" applyBorder="1" applyAlignment="1" applyProtection="1">
      <alignment horizontal="left" vertical="center" shrinkToFit="1"/>
      <protection/>
    </xf>
    <xf numFmtId="38" fontId="3" fillId="34" borderId="28" xfId="48" applyFont="1" applyFill="1" applyBorder="1" applyAlignment="1" applyProtection="1">
      <alignment horizontal="left" vertical="center" shrinkToFit="1"/>
      <protection/>
    </xf>
    <xf numFmtId="38" fontId="3" fillId="34" borderId="14" xfId="48" applyFont="1" applyFill="1" applyBorder="1" applyAlignment="1" applyProtection="1">
      <alignment horizontal="left" vertical="center" shrinkToFit="1"/>
      <protection/>
    </xf>
    <xf numFmtId="38" fontId="3" fillId="33" borderId="28" xfId="48" applyFont="1" applyFill="1" applyBorder="1" applyAlignment="1" applyProtection="1">
      <alignment horizontal="left" vertical="center" shrinkToFit="1"/>
      <protection/>
    </xf>
    <xf numFmtId="38" fontId="3" fillId="33" borderId="14" xfId="48" applyFont="1" applyFill="1" applyBorder="1" applyAlignment="1" applyProtection="1">
      <alignment horizontal="left" vertical="center" shrinkToFit="1"/>
      <protection/>
    </xf>
    <xf numFmtId="38" fontId="3" fillId="34" borderId="28" xfId="48" applyFont="1" applyFill="1" applyBorder="1" applyAlignment="1" applyProtection="1">
      <alignment horizontal="justify" vertical="center" shrinkToFit="1"/>
      <protection/>
    </xf>
    <xf numFmtId="38" fontId="3" fillId="34" borderId="14" xfId="48" applyFont="1" applyFill="1" applyBorder="1" applyAlignment="1" applyProtection="1">
      <alignment horizontal="justify" vertical="center" shrinkToFit="1"/>
      <protection/>
    </xf>
    <xf numFmtId="38" fontId="3" fillId="33" borderId="28" xfId="48" applyFont="1" applyFill="1" applyBorder="1" applyAlignment="1" applyProtection="1">
      <alignment horizontal="justify" vertical="center" shrinkToFit="1"/>
      <protection locked="0"/>
    </xf>
    <xf numFmtId="38" fontId="3" fillId="33" borderId="14" xfId="48" applyFont="1" applyFill="1" applyBorder="1" applyAlignment="1" applyProtection="1">
      <alignment horizontal="justify" vertical="center" shrinkToFit="1"/>
      <protection locked="0"/>
    </xf>
    <xf numFmtId="38" fontId="3" fillId="33" borderId="78" xfId="48" applyFont="1" applyFill="1" applyBorder="1" applyAlignment="1" applyProtection="1">
      <alignment horizontal="justify" vertical="center" shrinkToFit="1"/>
      <protection locked="0"/>
    </xf>
    <xf numFmtId="38" fontId="3" fillId="33" borderId="15" xfId="48" applyFont="1" applyFill="1" applyBorder="1" applyAlignment="1" applyProtection="1">
      <alignment horizontal="justify" vertical="center" shrinkToFit="1"/>
      <protection locked="0"/>
    </xf>
    <xf numFmtId="38" fontId="7" fillId="33" borderId="77" xfId="48" applyFont="1" applyFill="1" applyBorder="1" applyAlignment="1" applyProtection="1">
      <alignment horizontal="center" vertical="center" shrinkToFit="1"/>
      <protection locked="0"/>
    </xf>
    <xf numFmtId="191" fontId="3" fillId="33" borderId="21" xfId="48" applyNumberFormat="1" applyFont="1" applyFill="1" applyBorder="1" applyAlignment="1" applyProtection="1">
      <alignment horizontal="center" vertical="center"/>
      <protection locked="0"/>
    </xf>
    <xf numFmtId="38" fontId="3" fillId="34" borderId="13" xfId="48" applyFont="1" applyFill="1" applyBorder="1" applyAlignment="1" applyProtection="1">
      <alignment horizontal="center" vertical="center"/>
      <protection/>
    </xf>
    <xf numFmtId="38" fontId="3" fillId="34" borderId="18" xfId="48" applyFont="1" applyFill="1" applyBorder="1" applyAlignment="1" applyProtection="1">
      <alignment horizontal="center" vertical="center"/>
      <protection/>
    </xf>
    <xf numFmtId="38" fontId="3" fillId="34" borderId="34" xfId="48" applyFont="1" applyFill="1" applyBorder="1" applyAlignment="1" applyProtection="1">
      <alignment horizontal="justify" vertical="center" shrinkToFit="1"/>
      <protection/>
    </xf>
    <xf numFmtId="38" fontId="3" fillId="34" borderId="77" xfId="48" applyFont="1" applyFill="1" applyBorder="1" applyAlignment="1" applyProtection="1">
      <alignment horizontal="justify" vertical="center" shrinkToFit="1"/>
      <protection/>
    </xf>
    <xf numFmtId="0" fontId="3" fillId="34" borderId="39" xfId="0" applyNumberFormat="1" applyFont="1" applyFill="1" applyBorder="1" applyAlignment="1" applyProtection="1">
      <alignment horizontal="distributed" vertical="center"/>
      <protection hidden="1"/>
    </xf>
    <xf numFmtId="0" fontId="3" fillId="34" borderId="70" xfId="48" applyNumberFormat="1" applyFont="1" applyFill="1" applyBorder="1" applyAlignment="1" applyProtection="1">
      <alignment horizontal="distributed" vertical="center"/>
      <protection hidden="1"/>
    </xf>
    <xf numFmtId="38" fontId="3" fillId="34" borderId="69" xfId="48" applyFont="1" applyFill="1" applyBorder="1" applyAlignment="1" applyProtection="1">
      <alignment horizontal="distributed" vertical="center"/>
      <protection hidden="1"/>
    </xf>
    <xf numFmtId="38" fontId="3" fillId="34" borderId="41" xfId="48" applyFont="1" applyFill="1" applyBorder="1" applyAlignment="1" applyProtection="1">
      <alignment horizontal="distributed" vertical="center"/>
      <protection hidden="1"/>
    </xf>
    <xf numFmtId="38" fontId="3" fillId="34" borderId="32" xfId="48" applyFont="1" applyFill="1" applyBorder="1" applyAlignment="1" applyProtection="1">
      <alignment horizontal="center" vertical="center"/>
      <protection hidden="1"/>
    </xf>
    <xf numFmtId="38" fontId="3" fillId="34" borderId="33" xfId="48" applyFont="1" applyFill="1" applyBorder="1" applyAlignment="1" applyProtection="1">
      <alignment horizontal="center" vertical="center"/>
      <protection hidden="1"/>
    </xf>
    <xf numFmtId="38" fontId="3" fillId="34" borderId="28" xfId="48" applyFont="1" applyFill="1" applyBorder="1" applyAlignment="1" applyProtection="1">
      <alignment horizontal="left" vertical="center" shrinkToFit="1"/>
      <protection hidden="1"/>
    </xf>
    <xf numFmtId="38" fontId="3" fillId="34" borderId="14" xfId="48" applyFont="1" applyFill="1" applyBorder="1" applyAlignment="1" applyProtection="1">
      <alignment horizontal="left" vertical="center" shrinkToFit="1"/>
      <protection hidden="1"/>
    </xf>
    <xf numFmtId="38" fontId="3" fillId="34" borderId="28" xfId="48" applyFont="1" applyFill="1" applyBorder="1" applyAlignment="1" applyProtection="1">
      <alignment horizontal="justify" vertical="center" shrinkToFit="1"/>
      <protection hidden="1"/>
    </xf>
    <xf numFmtId="38" fontId="3" fillId="34" borderId="14" xfId="48" applyFont="1" applyFill="1" applyBorder="1" applyAlignment="1" applyProtection="1">
      <alignment horizontal="justify" vertical="center" shrinkToFit="1"/>
      <protection hidden="1"/>
    </xf>
    <xf numFmtId="38" fontId="3" fillId="34" borderId="71" xfId="48" applyFont="1" applyFill="1" applyBorder="1" applyAlignment="1" applyProtection="1">
      <alignment horizontal="distributed" vertical="center"/>
      <protection hidden="1"/>
    </xf>
    <xf numFmtId="38" fontId="3" fillId="34" borderId="72" xfId="48" applyFont="1" applyFill="1" applyBorder="1" applyAlignment="1" applyProtection="1">
      <alignment horizontal="distributed" vertical="center"/>
      <protection hidden="1"/>
    </xf>
    <xf numFmtId="38" fontId="3" fillId="34" borderId="73" xfId="48" applyFont="1" applyFill="1" applyBorder="1" applyAlignment="1" applyProtection="1">
      <alignment horizontal="distributed" vertical="center"/>
      <protection hidden="1"/>
    </xf>
    <xf numFmtId="38" fontId="3" fillId="34" borderId="18" xfId="48" applyFont="1" applyFill="1" applyBorder="1" applyAlignment="1" applyProtection="1">
      <alignment horizontal="distributed" vertical="center"/>
      <protection hidden="1"/>
    </xf>
    <xf numFmtId="38" fontId="3" fillId="33" borderId="28" xfId="48" applyFont="1" applyFill="1" applyBorder="1" applyAlignment="1" applyProtection="1">
      <alignment horizontal="left" vertical="center" shrinkToFit="1"/>
      <protection hidden="1"/>
    </xf>
    <xf numFmtId="38" fontId="3" fillId="33" borderId="14" xfId="48" applyFont="1" applyFill="1" applyBorder="1" applyAlignment="1" applyProtection="1">
      <alignment horizontal="left" vertical="center" shrinkToFit="1"/>
      <protection hidden="1"/>
    </xf>
    <xf numFmtId="38" fontId="3" fillId="34" borderId="74" xfId="48" applyFont="1" applyFill="1" applyBorder="1" applyAlignment="1" applyProtection="1">
      <alignment horizontal="distributed" vertical="center"/>
      <protection hidden="1"/>
    </xf>
    <xf numFmtId="38" fontId="3" fillId="33" borderId="78" xfId="48" applyFont="1" applyFill="1" applyBorder="1" applyAlignment="1" applyProtection="1">
      <alignment horizontal="justify" vertical="center" shrinkToFit="1"/>
      <protection hidden="1"/>
    </xf>
    <xf numFmtId="38" fontId="3" fillId="33" borderId="15" xfId="48" applyFont="1" applyFill="1" applyBorder="1" applyAlignment="1" applyProtection="1">
      <alignment horizontal="justify" vertical="center" shrinkToFit="1"/>
      <protection hidden="1"/>
    </xf>
    <xf numFmtId="191" fontId="3" fillId="33" borderId="21" xfId="48" applyNumberFormat="1" applyFont="1" applyFill="1" applyBorder="1" applyAlignment="1" applyProtection="1">
      <alignment horizontal="center" vertical="center"/>
      <protection hidden="1"/>
    </xf>
    <xf numFmtId="38" fontId="3" fillId="34" borderId="13" xfId="48" applyFont="1" applyFill="1" applyBorder="1" applyAlignment="1" applyProtection="1">
      <alignment horizontal="center" vertical="center"/>
      <protection hidden="1"/>
    </xf>
    <xf numFmtId="38" fontId="3" fillId="34" borderId="18" xfId="48" applyFont="1" applyFill="1" applyBorder="1" applyAlignment="1" applyProtection="1">
      <alignment horizontal="center" vertical="center"/>
      <protection hidden="1"/>
    </xf>
    <xf numFmtId="38" fontId="3" fillId="34" borderId="28" xfId="48" applyFont="1" applyFill="1" applyBorder="1" applyAlignment="1" applyProtection="1">
      <alignment horizontal="distributed" vertical="center"/>
      <protection hidden="1"/>
    </xf>
    <xf numFmtId="38" fontId="3" fillId="34" borderId="14" xfId="48" applyFont="1" applyFill="1" applyBorder="1" applyAlignment="1" applyProtection="1">
      <alignment horizontal="distributed" vertical="center"/>
      <protection hidden="1"/>
    </xf>
    <xf numFmtId="38" fontId="3" fillId="33" borderId="28" xfId="48" applyFont="1" applyFill="1" applyBorder="1" applyAlignment="1" applyProtection="1">
      <alignment horizontal="justify" vertical="center" shrinkToFit="1"/>
      <protection hidden="1"/>
    </xf>
    <xf numFmtId="38" fontId="3" fillId="33" borderId="14" xfId="48" applyFont="1" applyFill="1" applyBorder="1" applyAlignment="1" applyProtection="1">
      <alignment horizontal="justify" vertical="center" shrinkToFit="1"/>
      <protection hidden="1"/>
    </xf>
    <xf numFmtId="38" fontId="3" fillId="34" borderId="34" xfId="48" applyFont="1" applyFill="1" applyBorder="1" applyAlignment="1" applyProtection="1">
      <alignment horizontal="left" vertical="center" shrinkToFit="1"/>
      <protection hidden="1"/>
    </xf>
    <xf numFmtId="38" fontId="3" fillId="34" borderId="77" xfId="48" applyFont="1" applyFill="1" applyBorder="1" applyAlignment="1" applyProtection="1">
      <alignment horizontal="left" vertical="center" shrinkToFit="1"/>
      <protection hidden="1"/>
    </xf>
    <xf numFmtId="0" fontId="3" fillId="34" borderId="32" xfId="48" applyNumberFormat="1" applyFont="1" applyFill="1" applyBorder="1" applyAlignment="1" applyProtection="1">
      <alignment horizontal="center" vertical="center"/>
      <protection hidden="1"/>
    </xf>
    <xf numFmtId="0" fontId="3" fillId="34" borderId="33" xfId="48" applyNumberFormat="1" applyFont="1" applyFill="1" applyBorder="1" applyAlignment="1" applyProtection="1">
      <alignment horizontal="center" vertical="center"/>
      <protection hidden="1"/>
    </xf>
    <xf numFmtId="38" fontId="3" fillId="34" borderId="34" xfId="48" applyFont="1" applyFill="1" applyBorder="1" applyAlignment="1" applyProtection="1">
      <alignment horizontal="justify" vertical="center" shrinkToFit="1"/>
      <protection hidden="1"/>
    </xf>
    <xf numFmtId="38" fontId="3" fillId="34" borderId="77" xfId="48" applyFont="1" applyFill="1" applyBorder="1" applyAlignment="1" applyProtection="1">
      <alignment horizontal="justify" vertical="center" shrinkToFit="1"/>
      <protection hidden="1"/>
    </xf>
    <xf numFmtId="38" fontId="3" fillId="34" borderId="13" xfId="48" applyFont="1" applyFill="1" applyBorder="1" applyAlignment="1" applyProtection="1">
      <alignment horizontal="distributed" vertical="center"/>
      <protection hidden="1"/>
    </xf>
    <xf numFmtId="38" fontId="7" fillId="33" borderId="77" xfId="48" applyFont="1" applyFill="1" applyBorder="1" applyAlignment="1" applyProtection="1">
      <alignment horizontal="left" vertical="center" shrinkToFit="1"/>
      <protection hidden="1"/>
    </xf>
    <xf numFmtId="38" fontId="3" fillId="34" borderId="71" xfId="48" applyFont="1" applyFill="1" applyBorder="1" applyAlignment="1" applyProtection="1">
      <alignment horizontal="center" vertical="center"/>
      <protection hidden="1"/>
    </xf>
    <xf numFmtId="38" fontId="3" fillId="34" borderId="72" xfId="48" applyFont="1" applyFill="1" applyBorder="1" applyAlignment="1" applyProtection="1">
      <alignment horizontal="center" vertical="center"/>
      <protection hidden="1"/>
    </xf>
    <xf numFmtId="38" fontId="3" fillId="34" borderId="74" xfId="48" applyFont="1" applyFill="1" applyBorder="1" applyAlignment="1" applyProtection="1">
      <alignment horizontal="center" vertical="center"/>
      <protection hidden="1"/>
    </xf>
    <xf numFmtId="38" fontId="3" fillId="34" borderId="29" xfId="48" applyFont="1" applyFill="1" applyBorder="1" applyAlignment="1" applyProtection="1">
      <alignment horizontal="distributed" vertical="center"/>
      <protection hidden="1"/>
    </xf>
    <xf numFmtId="38" fontId="3" fillId="34" borderId="0" xfId="48" applyFont="1" applyFill="1" applyBorder="1" applyAlignment="1" applyProtection="1">
      <alignment horizontal="distributed" vertical="center"/>
      <protection hidden="1"/>
    </xf>
    <xf numFmtId="0" fontId="3" fillId="34" borderId="28" xfId="48" applyNumberFormat="1" applyFont="1" applyFill="1" applyBorder="1" applyAlignment="1" applyProtection="1">
      <alignment horizontal="distributed" vertical="center"/>
      <protection hidden="1"/>
    </xf>
    <xf numFmtId="0" fontId="3" fillId="34" borderId="10" xfId="48" applyNumberFormat="1" applyFont="1" applyFill="1" applyBorder="1" applyAlignment="1" applyProtection="1">
      <alignment horizontal="distributed" vertical="center"/>
      <protection hidden="1"/>
    </xf>
    <xf numFmtId="0" fontId="3" fillId="33" borderId="39" xfId="0" applyNumberFormat="1" applyFont="1" applyFill="1" applyBorder="1" applyAlignment="1" applyProtection="1">
      <alignment horizontal="distributed" vertical="center"/>
      <protection hidden="1"/>
    </xf>
    <xf numFmtId="0" fontId="3" fillId="34" borderId="39" xfId="48" applyNumberFormat="1" applyFont="1" applyFill="1" applyBorder="1" applyAlignment="1" applyProtection="1">
      <alignment horizontal="distributed" vertical="center"/>
      <protection hidden="1"/>
    </xf>
    <xf numFmtId="38" fontId="3" fillId="33" borderId="76" xfId="48" applyFont="1" applyFill="1" applyBorder="1" applyAlignment="1" applyProtection="1">
      <alignment horizontal="distributed" vertical="center"/>
      <protection hidden="1"/>
    </xf>
    <xf numFmtId="38" fontId="3" fillId="33" borderId="72" xfId="48" applyFont="1" applyFill="1" applyBorder="1" applyAlignment="1" applyProtection="1">
      <alignment horizontal="distributed" vertical="center"/>
      <protection hidden="1"/>
    </xf>
    <xf numFmtId="38" fontId="3" fillId="33" borderId="74" xfId="48" applyFont="1" applyFill="1" applyBorder="1" applyAlignment="1" applyProtection="1">
      <alignment horizontal="distributed" vertical="center"/>
      <protection hidden="1"/>
    </xf>
    <xf numFmtId="38" fontId="3" fillId="34" borderId="66" xfId="48" applyFont="1" applyFill="1" applyBorder="1" applyAlignment="1" applyProtection="1">
      <alignment horizontal="distributed" vertical="center"/>
      <protection hidden="1"/>
    </xf>
    <xf numFmtId="38" fontId="3" fillId="34" borderId="67" xfId="48" applyFont="1" applyFill="1" applyBorder="1" applyAlignment="1" applyProtection="1">
      <alignment horizontal="distributed" vertical="center"/>
      <protection hidden="1"/>
    </xf>
    <xf numFmtId="38" fontId="3" fillId="34" borderId="26" xfId="48" applyFont="1" applyFill="1" applyBorder="1" applyAlignment="1" applyProtection="1">
      <alignment horizontal="distributed" vertical="center"/>
      <protection hidden="1"/>
    </xf>
    <xf numFmtId="38" fontId="3" fillId="34" borderId="68" xfId="48" applyFont="1" applyFill="1" applyBorder="1" applyAlignment="1" applyProtection="1">
      <alignment horizontal="distributed" vertical="center"/>
      <protection hidden="1"/>
    </xf>
    <xf numFmtId="38" fontId="3" fillId="34" borderId="10" xfId="48" applyFont="1" applyFill="1" applyBorder="1" applyAlignment="1" applyProtection="1">
      <alignment horizontal="distributed" vertical="center"/>
      <protection hidden="1"/>
    </xf>
    <xf numFmtId="38" fontId="3" fillId="33" borderId="40" xfId="48" applyFont="1" applyFill="1" applyBorder="1" applyAlignment="1" applyProtection="1">
      <alignment horizontal="center" vertical="center" shrinkToFit="1"/>
      <protection hidden="1"/>
    </xf>
    <xf numFmtId="38" fontId="3" fillId="33" borderId="41" xfId="48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G24" sqref="G24"/>
    </sheetView>
  </sheetViews>
  <sheetFormatPr defaultColWidth="9.00390625" defaultRowHeight="15" customHeight="1"/>
  <cols>
    <col min="1" max="1" width="2.75390625" style="5" customWidth="1"/>
    <col min="2" max="2" width="2.875" style="2" customWidth="1"/>
    <col min="3" max="3" width="8.375" style="3" customWidth="1"/>
    <col min="4" max="4" width="7.875" style="2" customWidth="1"/>
    <col min="5" max="5" width="8.50390625" style="2" bestFit="1" customWidth="1"/>
    <col min="6" max="11" width="9.875" style="2" customWidth="1"/>
    <col min="12" max="12" width="1.75390625" style="2" customWidth="1"/>
    <col min="13" max="13" width="8.50390625" style="2" hidden="1" customWidth="1"/>
    <col min="14" max="14" width="9.875" style="2" customWidth="1"/>
    <col min="15" max="16384" width="9.00390625" style="2" customWidth="1"/>
  </cols>
  <sheetData>
    <row r="1" spans="1:4" ht="15" customHeight="1">
      <c r="A1" s="1" t="s">
        <v>69</v>
      </c>
      <c r="D1" s="4"/>
    </row>
    <row r="2" spans="1:12" ht="15" customHeight="1">
      <c r="A2" s="2"/>
      <c r="C2" s="2"/>
      <c r="K2" s="20"/>
      <c r="L2" s="5"/>
    </row>
    <row r="3" spans="1:14" ht="15" customHeight="1">
      <c r="A3" s="6"/>
      <c r="B3" s="6"/>
      <c r="C3" s="6"/>
      <c r="D3" s="6"/>
      <c r="E3" s="7" t="s">
        <v>54</v>
      </c>
      <c r="F3" s="272"/>
      <c r="G3" s="272"/>
      <c r="H3" s="272"/>
      <c r="I3" s="272"/>
      <c r="J3" s="21"/>
      <c r="L3" s="7" t="s">
        <v>55</v>
      </c>
      <c r="N3" s="22" t="s">
        <v>56</v>
      </c>
    </row>
    <row r="4" spans="1:4" ht="15" customHeight="1" thickBot="1">
      <c r="A4" s="273"/>
      <c r="B4" s="273"/>
      <c r="C4" s="273"/>
      <c r="D4" s="273"/>
    </row>
    <row r="5" spans="1:14" ht="15" customHeight="1" thickBot="1">
      <c r="A5" s="274" t="s">
        <v>24</v>
      </c>
      <c r="B5" s="275"/>
      <c r="C5" s="275"/>
      <c r="D5" s="275"/>
      <c r="E5" s="275"/>
      <c r="F5" s="23">
        <v>6</v>
      </c>
      <c r="G5" s="73">
        <f>IF(F5&gt;=12,F5-11,F5+1)</f>
        <v>7</v>
      </c>
      <c r="H5" s="73">
        <f>IF(G5&gt;=12,G5-11,G5+1)</f>
        <v>8</v>
      </c>
      <c r="I5" s="36">
        <f>IF(H5&gt;=12,H5-11,H5+1)</f>
        <v>9</v>
      </c>
      <c r="J5" s="36">
        <f>IF(I5&gt;=12,I5-11,I5+1)</f>
        <v>10</v>
      </c>
      <c r="K5" s="37">
        <f>IF(J5&gt;=12,J5-11,J5+1)</f>
        <v>11</v>
      </c>
      <c r="N5" s="8" t="s">
        <v>80</v>
      </c>
    </row>
    <row r="6" spans="1:14" ht="15" customHeight="1" thickBot="1">
      <c r="A6" s="242" t="s">
        <v>75</v>
      </c>
      <c r="B6" s="243"/>
      <c r="C6" s="243"/>
      <c r="D6" s="243"/>
      <c r="E6" s="248"/>
      <c r="F6" s="87"/>
      <c r="G6" s="88">
        <f>F47</f>
        <v>0</v>
      </c>
      <c r="H6" s="88">
        <f>G47</f>
        <v>0</v>
      </c>
      <c r="I6" s="88">
        <f>H47</f>
        <v>0</v>
      </c>
      <c r="J6" s="88">
        <f>I47</f>
        <v>0</v>
      </c>
      <c r="K6" s="89">
        <f>J47</f>
        <v>0</v>
      </c>
      <c r="L6" s="90"/>
      <c r="M6" s="90"/>
      <c r="N6" s="91"/>
    </row>
    <row r="7" spans="1:14" ht="15" customHeight="1">
      <c r="A7" s="38"/>
      <c r="B7" s="276" t="s">
        <v>0</v>
      </c>
      <c r="C7" s="277"/>
      <c r="D7" s="277"/>
      <c r="E7" s="39"/>
      <c r="F7" s="92"/>
      <c r="G7" s="93"/>
      <c r="H7" s="93"/>
      <c r="I7" s="93"/>
      <c r="J7" s="93"/>
      <c r="K7" s="94"/>
      <c r="L7" s="90"/>
      <c r="M7" s="90" t="e">
        <f>AVERAGE(F7:K7)</f>
        <v>#DIV/0!</v>
      </c>
      <c r="N7" s="75">
        <f>SUM(F7:K7)</f>
        <v>0</v>
      </c>
    </row>
    <row r="8" spans="1:14" ht="15" customHeight="1">
      <c r="A8" s="38" t="s">
        <v>7</v>
      </c>
      <c r="B8" s="266" t="s">
        <v>64</v>
      </c>
      <c r="C8" s="267"/>
      <c r="D8" s="267"/>
      <c r="E8" s="40"/>
      <c r="F8" s="79"/>
      <c r="G8" s="82"/>
      <c r="H8" s="82"/>
      <c r="I8" s="82"/>
      <c r="J8" s="82"/>
      <c r="K8" s="83"/>
      <c r="L8" s="90"/>
      <c r="M8" s="90" t="e">
        <f>AVERAGE(F8:K8)</f>
        <v>#DIV/0!</v>
      </c>
      <c r="N8" s="75">
        <f aca="true" t="shared" si="0" ref="N8:N50">SUM(F8:K8)</f>
        <v>0</v>
      </c>
    </row>
    <row r="9" spans="1:14" ht="15" customHeight="1">
      <c r="A9" s="38"/>
      <c r="B9" s="266" t="s">
        <v>65</v>
      </c>
      <c r="C9" s="267"/>
      <c r="D9" s="267"/>
      <c r="E9" s="40"/>
      <c r="F9" s="79"/>
      <c r="G9" s="82"/>
      <c r="H9" s="82"/>
      <c r="I9" s="82"/>
      <c r="J9" s="82"/>
      <c r="K9" s="83"/>
      <c r="L9" s="90"/>
      <c r="M9" s="90" t="e">
        <f aca="true" t="shared" si="1" ref="M9:M46">AVERAGE(F9:K9)</f>
        <v>#DIV/0!</v>
      </c>
      <c r="N9" s="75">
        <f t="shared" si="0"/>
        <v>0</v>
      </c>
    </row>
    <row r="10" spans="1:14" ht="15" customHeight="1">
      <c r="A10" s="38"/>
      <c r="B10" s="268"/>
      <c r="C10" s="269"/>
      <c r="D10" s="269"/>
      <c r="E10" s="24"/>
      <c r="F10" s="79"/>
      <c r="G10" s="82"/>
      <c r="H10" s="82"/>
      <c r="I10" s="82"/>
      <c r="J10" s="82"/>
      <c r="K10" s="83"/>
      <c r="L10" s="90"/>
      <c r="M10" s="90"/>
      <c r="N10" s="75"/>
    </row>
    <row r="11" spans="1:14" ht="15" customHeight="1">
      <c r="A11" s="38"/>
      <c r="B11" s="268"/>
      <c r="C11" s="269"/>
      <c r="D11" s="269"/>
      <c r="E11" s="24"/>
      <c r="F11" s="79"/>
      <c r="G11" s="82"/>
      <c r="H11" s="82"/>
      <c r="I11" s="82"/>
      <c r="J11" s="82"/>
      <c r="K11" s="83"/>
      <c r="L11" s="90"/>
      <c r="M11" s="90" t="e">
        <f t="shared" si="1"/>
        <v>#DIV/0!</v>
      </c>
      <c r="N11" s="75">
        <f t="shared" si="0"/>
        <v>0</v>
      </c>
    </row>
    <row r="12" spans="1:14" ht="15" customHeight="1">
      <c r="A12" s="38"/>
      <c r="B12" s="268" t="s">
        <v>32</v>
      </c>
      <c r="C12" s="269"/>
      <c r="D12" s="269"/>
      <c r="E12" s="24"/>
      <c r="F12" s="79"/>
      <c r="G12" s="82"/>
      <c r="H12" s="82"/>
      <c r="I12" s="82"/>
      <c r="J12" s="82"/>
      <c r="K12" s="83"/>
      <c r="L12" s="90"/>
      <c r="M12" s="90"/>
      <c r="N12" s="75">
        <f t="shared" si="0"/>
        <v>0</v>
      </c>
    </row>
    <row r="13" spans="1:14" ht="15" customHeight="1">
      <c r="A13" s="38"/>
      <c r="B13" s="268" t="s">
        <v>72</v>
      </c>
      <c r="C13" s="269"/>
      <c r="D13" s="269"/>
      <c r="E13" s="24"/>
      <c r="F13" s="79"/>
      <c r="G13" s="82"/>
      <c r="H13" s="82"/>
      <c r="I13" s="82"/>
      <c r="J13" s="82"/>
      <c r="K13" s="83"/>
      <c r="L13" s="90"/>
      <c r="M13" s="90"/>
      <c r="N13" s="75">
        <f t="shared" si="0"/>
        <v>0</v>
      </c>
    </row>
    <row r="14" spans="1:14" ht="15" customHeight="1" thickBot="1">
      <c r="A14" s="38" t="s">
        <v>8</v>
      </c>
      <c r="B14" s="270"/>
      <c r="C14" s="271"/>
      <c r="D14" s="271"/>
      <c r="E14" s="25"/>
      <c r="F14" s="92"/>
      <c r="G14" s="93"/>
      <c r="H14" s="93"/>
      <c r="I14" s="93"/>
      <c r="J14" s="93"/>
      <c r="K14" s="94"/>
      <c r="L14" s="90"/>
      <c r="M14" s="90" t="e">
        <f t="shared" si="1"/>
        <v>#DIV/0!</v>
      </c>
      <c r="N14" s="95">
        <f t="shared" si="0"/>
        <v>0</v>
      </c>
    </row>
    <row r="15" spans="1:14" ht="15" customHeight="1" thickBot="1">
      <c r="A15" s="41"/>
      <c r="B15" s="254" t="s">
        <v>57</v>
      </c>
      <c r="C15" s="255"/>
      <c r="D15" s="255"/>
      <c r="E15" s="256"/>
      <c r="F15" s="96">
        <f aca="true" t="shared" si="2" ref="F15:K15">SUM(F7:F14)</f>
        <v>0</v>
      </c>
      <c r="G15" s="88">
        <f t="shared" si="2"/>
        <v>0</v>
      </c>
      <c r="H15" s="88">
        <f t="shared" si="2"/>
        <v>0</v>
      </c>
      <c r="I15" s="88">
        <f t="shared" si="2"/>
        <v>0</v>
      </c>
      <c r="J15" s="88">
        <f t="shared" si="2"/>
        <v>0</v>
      </c>
      <c r="K15" s="89">
        <f t="shared" si="2"/>
        <v>0</v>
      </c>
      <c r="L15" s="90"/>
      <c r="M15" s="90">
        <f t="shared" si="1"/>
        <v>0</v>
      </c>
      <c r="N15" s="97">
        <f>SUM(F15:K15)</f>
        <v>0</v>
      </c>
    </row>
    <row r="16" spans="1:14" ht="15" customHeight="1" thickBot="1">
      <c r="A16" s="41"/>
      <c r="B16" s="257" t="s">
        <v>66</v>
      </c>
      <c r="C16" s="258"/>
      <c r="D16" s="258"/>
      <c r="E16" s="259"/>
      <c r="F16" s="87"/>
      <c r="G16" s="98"/>
      <c r="H16" s="98"/>
      <c r="I16" s="98"/>
      <c r="J16" s="98"/>
      <c r="K16" s="99"/>
      <c r="L16" s="100"/>
      <c r="M16" s="100" t="e">
        <f t="shared" si="1"/>
        <v>#DIV/0!</v>
      </c>
      <c r="N16" s="74">
        <f>SUM(F16:K16)</f>
        <v>0</v>
      </c>
    </row>
    <row r="17" spans="1:14" ht="15" customHeight="1">
      <c r="A17" s="42"/>
      <c r="B17" s="260" t="s">
        <v>1</v>
      </c>
      <c r="C17" s="261"/>
      <c r="D17" s="261"/>
      <c r="E17" s="39"/>
      <c r="F17" s="92"/>
      <c r="G17" s="93"/>
      <c r="H17" s="93"/>
      <c r="I17" s="93"/>
      <c r="J17" s="93"/>
      <c r="K17" s="94"/>
      <c r="L17" s="90"/>
      <c r="M17" s="90" t="e">
        <f t="shared" si="1"/>
        <v>#DIV/0!</v>
      </c>
      <c r="N17" s="74">
        <f t="shared" si="0"/>
        <v>0</v>
      </c>
    </row>
    <row r="18" spans="1:14" ht="15" customHeight="1">
      <c r="A18" s="38"/>
      <c r="B18" s="262" t="s">
        <v>2</v>
      </c>
      <c r="C18" s="263"/>
      <c r="D18" s="263"/>
      <c r="E18" s="40"/>
      <c r="F18" s="79"/>
      <c r="G18" s="82"/>
      <c r="H18" s="82"/>
      <c r="I18" s="82"/>
      <c r="J18" s="82"/>
      <c r="K18" s="83"/>
      <c r="L18" s="90"/>
      <c r="M18" s="90" t="e">
        <f t="shared" si="1"/>
        <v>#DIV/0!</v>
      </c>
      <c r="N18" s="75">
        <f t="shared" si="0"/>
        <v>0</v>
      </c>
    </row>
    <row r="19" spans="1:14" ht="15" customHeight="1">
      <c r="A19" s="38" t="s">
        <v>9</v>
      </c>
      <c r="B19" s="262" t="s">
        <v>3</v>
      </c>
      <c r="C19" s="263"/>
      <c r="D19" s="263"/>
      <c r="E19" s="40"/>
      <c r="F19" s="79"/>
      <c r="G19" s="82"/>
      <c r="H19" s="82"/>
      <c r="I19" s="82"/>
      <c r="J19" s="82"/>
      <c r="K19" s="83"/>
      <c r="L19" s="90"/>
      <c r="M19" s="90" t="e">
        <f t="shared" si="1"/>
        <v>#DIV/0!</v>
      </c>
      <c r="N19" s="75">
        <f t="shared" si="0"/>
        <v>0</v>
      </c>
    </row>
    <row r="20" spans="1:14" ht="15" customHeight="1">
      <c r="A20" s="38"/>
      <c r="B20" s="264" t="s">
        <v>4</v>
      </c>
      <c r="C20" s="265"/>
      <c r="D20" s="265"/>
      <c r="E20" s="9"/>
      <c r="F20" s="79"/>
      <c r="G20" s="82"/>
      <c r="H20" s="82"/>
      <c r="I20" s="82"/>
      <c r="J20" s="82"/>
      <c r="K20" s="83"/>
      <c r="L20" s="90"/>
      <c r="M20" s="90" t="e">
        <f t="shared" si="1"/>
        <v>#DIV/0!</v>
      </c>
      <c r="N20" s="75">
        <f t="shared" si="0"/>
        <v>0</v>
      </c>
    </row>
    <row r="21" spans="1:14" ht="15" customHeight="1">
      <c r="A21" s="38" t="s">
        <v>25</v>
      </c>
      <c r="B21" s="250" t="s">
        <v>73</v>
      </c>
      <c r="C21" s="251"/>
      <c r="D21" s="251"/>
      <c r="E21" s="24"/>
      <c r="F21" s="79"/>
      <c r="G21" s="82"/>
      <c r="H21" s="82"/>
      <c r="I21" s="82"/>
      <c r="J21" s="82"/>
      <c r="K21" s="83"/>
      <c r="L21" s="90"/>
      <c r="M21" s="90" t="e">
        <f t="shared" si="1"/>
        <v>#DIV/0!</v>
      </c>
      <c r="N21" s="75">
        <f t="shared" si="0"/>
        <v>0</v>
      </c>
    </row>
    <row r="22" spans="1:14" ht="15" customHeight="1">
      <c r="A22" s="38"/>
      <c r="B22" s="250" t="s">
        <v>33</v>
      </c>
      <c r="C22" s="251"/>
      <c r="D22" s="251"/>
      <c r="E22" s="24"/>
      <c r="F22" s="79"/>
      <c r="G22" s="82"/>
      <c r="H22" s="82"/>
      <c r="I22" s="82"/>
      <c r="J22" s="82"/>
      <c r="K22" s="83"/>
      <c r="L22" s="90"/>
      <c r="M22" s="90"/>
      <c r="N22" s="75"/>
    </row>
    <row r="23" spans="1:14" ht="15" customHeight="1">
      <c r="A23" s="38"/>
      <c r="B23" s="250"/>
      <c r="C23" s="251"/>
      <c r="D23" s="251"/>
      <c r="E23" s="24"/>
      <c r="F23" s="79"/>
      <c r="G23" s="82"/>
      <c r="H23" s="82"/>
      <c r="I23" s="82"/>
      <c r="J23" s="82"/>
      <c r="K23" s="83"/>
      <c r="L23" s="90"/>
      <c r="M23" s="90"/>
      <c r="N23" s="75"/>
    </row>
    <row r="24" spans="1:14" ht="15" customHeight="1">
      <c r="A24" s="38"/>
      <c r="B24" s="250"/>
      <c r="C24" s="251"/>
      <c r="D24" s="251"/>
      <c r="E24" s="24"/>
      <c r="F24" s="79"/>
      <c r="G24" s="82"/>
      <c r="H24" s="82"/>
      <c r="I24" s="82"/>
      <c r="J24" s="82"/>
      <c r="K24" s="83"/>
      <c r="L24" s="90"/>
      <c r="M24" s="90" t="e">
        <f t="shared" si="1"/>
        <v>#DIV/0!</v>
      </c>
      <c r="N24" s="75">
        <f t="shared" si="0"/>
        <v>0</v>
      </c>
    </row>
    <row r="25" spans="1:14" ht="15" customHeight="1" thickBot="1">
      <c r="A25" s="38" t="s">
        <v>10</v>
      </c>
      <c r="B25" s="252" t="s">
        <v>5</v>
      </c>
      <c r="C25" s="253"/>
      <c r="D25" s="253"/>
      <c r="E25" s="11"/>
      <c r="F25" s="92"/>
      <c r="G25" s="93"/>
      <c r="H25" s="93"/>
      <c r="I25" s="93"/>
      <c r="J25" s="93"/>
      <c r="K25" s="94"/>
      <c r="L25" s="90"/>
      <c r="M25" s="90" t="e">
        <f t="shared" si="1"/>
        <v>#DIV/0!</v>
      </c>
      <c r="N25" s="95">
        <f t="shared" si="0"/>
        <v>0</v>
      </c>
    </row>
    <row r="26" spans="1:14" ht="15" customHeight="1" thickBot="1">
      <c r="A26" s="41"/>
      <c r="B26" s="254" t="s">
        <v>58</v>
      </c>
      <c r="C26" s="255"/>
      <c r="D26" s="255"/>
      <c r="E26" s="255"/>
      <c r="F26" s="96">
        <f aca="true" t="shared" si="3" ref="F26:K26">SUM(F17:F25)</f>
        <v>0</v>
      </c>
      <c r="G26" s="88">
        <f t="shared" si="3"/>
        <v>0</v>
      </c>
      <c r="H26" s="88">
        <f t="shared" si="3"/>
        <v>0</v>
      </c>
      <c r="I26" s="88">
        <f t="shared" si="3"/>
        <v>0</v>
      </c>
      <c r="J26" s="88">
        <f t="shared" si="3"/>
        <v>0</v>
      </c>
      <c r="K26" s="89">
        <f t="shared" si="3"/>
        <v>0</v>
      </c>
      <c r="L26" s="90"/>
      <c r="M26" s="90">
        <f t="shared" si="1"/>
        <v>0</v>
      </c>
      <c r="N26" s="97">
        <f t="shared" si="0"/>
        <v>0</v>
      </c>
    </row>
    <row r="27" spans="1:14" ht="15" customHeight="1">
      <c r="A27" s="38"/>
      <c r="B27" s="244" t="s">
        <v>67</v>
      </c>
      <c r="C27" s="228"/>
      <c r="D27" s="228"/>
      <c r="E27" s="228"/>
      <c r="F27" s="101"/>
      <c r="G27" s="102"/>
      <c r="H27" s="102"/>
      <c r="I27" s="102"/>
      <c r="J27" s="102"/>
      <c r="K27" s="103"/>
      <c r="L27" s="90"/>
      <c r="M27" s="90" t="e">
        <f t="shared" si="1"/>
        <v>#DIV/0!</v>
      </c>
      <c r="N27" s="74">
        <f t="shared" si="0"/>
        <v>0</v>
      </c>
    </row>
    <row r="28" spans="1:14" ht="15" customHeight="1">
      <c r="A28" s="38"/>
      <c r="B28" s="245" t="s">
        <v>68</v>
      </c>
      <c r="C28" s="233"/>
      <c r="D28" s="233"/>
      <c r="E28" s="233"/>
      <c r="F28" s="79"/>
      <c r="G28" s="82"/>
      <c r="H28" s="82"/>
      <c r="I28" s="82"/>
      <c r="J28" s="82"/>
      <c r="K28" s="83"/>
      <c r="L28" s="90"/>
      <c r="M28" s="90" t="e">
        <f t="shared" si="1"/>
        <v>#DIV/0!</v>
      </c>
      <c r="N28" s="75">
        <f t="shared" si="0"/>
        <v>0</v>
      </c>
    </row>
    <row r="29" spans="1:14" ht="15" customHeight="1" thickBot="1">
      <c r="A29" s="38"/>
      <c r="B29" s="246" t="s">
        <v>6</v>
      </c>
      <c r="C29" s="247"/>
      <c r="D29" s="247"/>
      <c r="E29" s="247"/>
      <c r="F29" s="92"/>
      <c r="G29" s="93"/>
      <c r="H29" s="93"/>
      <c r="I29" s="93"/>
      <c r="J29" s="93"/>
      <c r="K29" s="94"/>
      <c r="L29" s="90"/>
      <c r="M29" s="90" t="e">
        <f t="shared" si="1"/>
        <v>#DIV/0!</v>
      </c>
      <c r="N29" s="95">
        <f>SUM(F29:K29)</f>
        <v>0</v>
      </c>
    </row>
    <row r="30" spans="1:14" ht="15" customHeight="1" thickBot="1">
      <c r="A30" s="242" t="s">
        <v>76</v>
      </c>
      <c r="B30" s="243"/>
      <c r="C30" s="243"/>
      <c r="D30" s="243"/>
      <c r="E30" s="248"/>
      <c r="F30" s="96">
        <f aca="true" t="shared" si="4" ref="F30:K30">F15-F26</f>
        <v>0</v>
      </c>
      <c r="G30" s="88">
        <f t="shared" si="4"/>
        <v>0</v>
      </c>
      <c r="H30" s="88">
        <f t="shared" si="4"/>
        <v>0</v>
      </c>
      <c r="I30" s="88">
        <f t="shared" si="4"/>
        <v>0</v>
      </c>
      <c r="J30" s="88">
        <f t="shared" si="4"/>
        <v>0</v>
      </c>
      <c r="K30" s="89">
        <f t="shared" si="4"/>
        <v>0</v>
      </c>
      <c r="L30" s="90"/>
      <c r="M30" s="90"/>
      <c r="N30" s="97">
        <f t="shared" si="0"/>
        <v>0</v>
      </c>
    </row>
    <row r="31" spans="1:14" ht="15" customHeight="1" thickBot="1">
      <c r="A31" s="242" t="s">
        <v>74</v>
      </c>
      <c r="B31" s="243"/>
      <c r="C31" s="243"/>
      <c r="D31" s="243"/>
      <c r="E31" s="248"/>
      <c r="F31" s="96">
        <f aca="true" t="shared" si="5" ref="F31:K31">F6+F30</f>
        <v>0</v>
      </c>
      <c r="G31" s="88">
        <f t="shared" si="5"/>
        <v>0</v>
      </c>
      <c r="H31" s="88">
        <f t="shared" si="5"/>
        <v>0</v>
      </c>
      <c r="I31" s="88">
        <f t="shared" si="5"/>
        <v>0</v>
      </c>
      <c r="J31" s="88">
        <f t="shared" si="5"/>
        <v>0</v>
      </c>
      <c r="K31" s="89">
        <f t="shared" si="5"/>
        <v>0</v>
      </c>
      <c r="L31" s="90"/>
      <c r="M31" s="90">
        <f t="shared" si="1"/>
        <v>0</v>
      </c>
      <c r="N31" s="97">
        <f t="shared" si="0"/>
        <v>0</v>
      </c>
    </row>
    <row r="32" spans="1:14" ht="15" customHeight="1">
      <c r="A32" s="41"/>
      <c r="B32" s="46"/>
      <c r="C32" s="47" t="s">
        <v>17</v>
      </c>
      <c r="D32" s="249" t="s">
        <v>85</v>
      </c>
      <c r="E32" s="45" t="s">
        <v>62</v>
      </c>
      <c r="F32" s="92"/>
      <c r="G32" s="93"/>
      <c r="H32" s="93"/>
      <c r="I32" s="93"/>
      <c r="J32" s="93"/>
      <c r="K32" s="94"/>
      <c r="L32" s="90"/>
      <c r="M32" s="90" t="e">
        <f t="shared" si="1"/>
        <v>#DIV/0!</v>
      </c>
      <c r="N32" s="74">
        <f>SUM(F32:K32)</f>
        <v>0</v>
      </c>
    </row>
    <row r="33" spans="1:14" ht="15" customHeight="1">
      <c r="A33" s="41" t="s">
        <v>25</v>
      </c>
      <c r="B33" s="46"/>
      <c r="C33" s="47" t="s">
        <v>18</v>
      </c>
      <c r="D33" s="241"/>
      <c r="E33" s="43" t="s">
        <v>23</v>
      </c>
      <c r="F33" s="79"/>
      <c r="G33" s="82"/>
      <c r="H33" s="104"/>
      <c r="I33" s="82"/>
      <c r="J33" s="82"/>
      <c r="K33" s="83"/>
      <c r="L33" s="90"/>
      <c r="M33" s="90" t="e">
        <f t="shared" si="1"/>
        <v>#DIV/0!</v>
      </c>
      <c r="N33" s="75">
        <f t="shared" si="0"/>
        <v>0</v>
      </c>
    </row>
    <row r="34" spans="1:14" ht="15" customHeight="1">
      <c r="A34" s="41" t="s">
        <v>11</v>
      </c>
      <c r="B34" s="46" t="s">
        <v>13</v>
      </c>
      <c r="C34" s="47" t="s">
        <v>19</v>
      </c>
      <c r="D34" s="238" t="s">
        <v>29</v>
      </c>
      <c r="E34" s="43" t="s">
        <v>62</v>
      </c>
      <c r="F34" s="79"/>
      <c r="G34" s="82"/>
      <c r="H34" s="82"/>
      <c r="I34" s="82"/>
      <c r="J34" s="82"/>
      <c r="K34" s="83"/>
      <c r="L34" s="90"/>
      <c r="M34" s="90" t="e">
        <f t="shared" si="1"/>
        <v>#DIV/0!</v>
      </c>
      <c r="N34" s="75">
        <f t="shared" si="0"/>
        <v>0</v>
      </c>
    </row>
    <row r="35" spans="1:14" ht="15" customHeight="1">
      <c r="A35" s="41"/>
      <c r="B35" s="46"/>
      <c r="C35" s="47" t="s">
        <v>20</v>
      </c>
      <c r="D35" s="239"/>
      <c r="E35" s="43" t="s">
        <v>23</v>
      </c>
      <c r="F35" s="92"/>
      <c r="G35" s="93"/>
      <c r="H35" s="93"/>
      <c r="I35" s="93"/>
      <c r="J35" s="93"/>
      <c r="K35" s="94"/>
      <c r="L35" s="90"/>
      <c r="M35" s="90" t="e">
        <f t="shared" si="1"/>
        <v>#DIV/0!</v>
      </c>
      <c r="N35" s="75">
        <f t="shared" si="0"/>
        <v>0</v>
      </c>
    </row>
    <row r="36" spans="1:14" ht="15" customHeight="1">
      <c r="A36" s="41"/>
      <c r="B36" s="50"/>
      <c r="C36" s="48"/>
      <c r="D36" s="240" t="s">
        <v>85</v>
      </c>
      <c r="E36" s="44" t="s">
        <v>53</v>
      </c>
      <c r="F36" s="79"/>
      <c r="G36" s="82"/>
      <c r="H36" s="82"/>
      <c r="I36" s="82"/>
      <c r="J36" s="82"/>
      <c r="K36" s="83"/>
      <c r="L36" s="90"/>
      <c r="M36" s="90" t="e">
        <f t="shared" si="1"/>
        <v>#DIV/0!</v>
      </c>
      <c r="N36" s="75">
        <f t="shared" si="0"/>
        <v>0</v>
      </c>
    </row>
    <row r="37" spans="1:14" ht="15" customHeight="1">
      <c r="A37" s="41" t="s">
        <v>12</v>
      </c>
      <c r="B37" s="50"/>
      <c r="C37" s="46" t="s">
        <v>31</v>
      </c>
      <c r="D37" s="241"/>
      <c r="E37" s="44" t="s">
        <v>59</v>
      </c>
      <c r="F37" s="79"/>
      <c r="G37" s="82"/>
      <c r="H37" s="82"/>
      <c r="I37" s="82"/>
      <c r="J37" s="82"/>
      <c r="K37" s="83"/>
      <c r="L37" s="90"/>
      <c r="M37" s="90" t="e">
        <f t="shared" si="1"/>
        <v>#DIV/0!</v>
      </c>
      <c r="N37" s="75">
        <f t="shared" si="0"/>
        <v>0</v>
      </c>
    </row>
    <row r="38" spans="1:14" ht="15" customHeight="1">
      <c r="A38" s="41"/>
      <c r="B38" s="50" t="s">
        <v>14</v>
      </c>
      <c r="C38" s="46"/>
      <c r="D38" s="240" t="s">
        <v>29</v>
      </c>
      <c r="E38" s="44" t="s">
        <v>53</v>
      </c>
      <c r="F38" s="79"/>
      <c r="G38" s="82"/>
      <c r="H38" s="82"/>
      <c r="I38" s="82"/>
      <c r="J38" s="82"/>
      <c r="K38" s="83"/>
      <c r="L38" s="90"/>
      <c r="M38" s="90" t="e">
        <f t="shared" si="1"/>
        <v>#DIV/0!</v>
      </c>
      <c r="N38" s="75">
        <f t="shared" si="0"/>
        <v>0</v>
      </c>
    </row>
    <row r="39" spans="1:14" ht="15" customHeight="1">
      <c r="A39" s="41"/>
      <c r="B39" s="50"/>
      <c r="C39" s="46" t="s">
        <v>22</v>
      </c>
      <c r="D39" s="241"/>
      <c r="E39" s="44" t="s">
        <v>59</v>
      </c>
      <c r="F39" s="79"/>
      <c r="G39" s="82"/>
      <c r="H39" s="82"/>
      <c r="I39" s="104"/>
      <c r="J39" s="82"/>
      <c r="K39" s="83"/>
      <c r="L39" s="90"/>
      <c r="M39" s="90" t="e">
        <f t="shared" si="1"/>
        <v>#DIV/0!</v>
      </c>
      <c r="N39" s="75">
        <f t="shared" si="0"/>
        <v>0</v>
      </c>
    </row>
    <row r="40" spans="1:14" ht="15" customHeight="1">
      <c r="A40" s="41" t="s">
        <v>7</v>
      </c>
      <c r="B40" s="51"/>
      <c r="C40" s="49"/>
      <c r="D40" s="52" t="s">
        <v>30</v>
      </c>
      <c r="E40" s="18"/>
      <c r="F40" s="79"/>
      <c r="G40" s="82"/>
      <c r="H40" s="82"/>
      <c r="I40" s="104"/>
      <c r="J40" s="82"/>
      <c r="K40" s="83"/>
      <c r="L40" s="90"/>
      <c r="M40" s="90" t="e">
        <f t="shared" si="1"/>
        <v>#DIV/0!</v>
      </c>
      <c r="N40" s="75">
        <f t="shared" si="0"/>
        <v>0</v>
      </c>
    </row>
    <row r="41" spans="1:14" ht="15" customHeight="1">
      <c r="A41" s="38"/>
      <c r="B41" s="46"/>
      <c r="C41" s="46" t="s">
        <v>21</v>
      </c>
      <c r="D41" s="240" t="s">
        <v>85</v>
      </c>
      <c r="E41" s="44" t="s">
        <v>53</v>
      </c>
      <c r="F41" s="79"/>
      <c r="G41" s="82"/>
      <c r="H41" s="82"/>
      <c r="I41" s="82"/>
      <c r="J41" s="82"/>
      <c r="K41" s="83"/>
      <c r="L41" s="90"/>
      <c r="M41" s="90" t="e">
        <f t="shared" si="1"/>
        <v>#DIV/0!</v>
      </c>
      <c r="N41" s="75">
        <f t="shared" si="0"/>
        <v>0</v>
      </c>
    </row>
    <row r="42" spans="1:14" ht="15" customHeight="1">
      <c r="A42" s="38"/>
      <c r="B42" s="46" t="s">
        <v>15</v>
      </c>
      <c r="C42" s="46" t="s">
        <v>22</v>
      </c>
      <c r="D42" s="241"/>
      <c r="E42" s="44" t="s">
        <v>59</v>
      </c>
      <c r="F42" s="79"/>
      <c r="G42" s="82"/>
      <c r="H42" s="82"/>
      <c r="I42" s="82"/>
      <c r="J42" s="82"/>
      <c r="K42" s="83"/>
      <c r="L42" s="90"/>
      <c r="M42" s="90" t="e">
        <f t="shared" si="1"/>
        <v>#DIV/0!</v>
      </c>
      <c r="N42" s="75">
        <f t="shared" si="0"/>
        <v>0</v>
      </c>
    </row>
    <row r="43" spans="1:14" ht="15" customHeight="1">
      <c r="A43" s="38" t="s">
        <v>50</v>
      </c>
      <c r="B43" s="46"/>
      <c r="C43" s="46" t="s">
        <v>51</v>
      </c>
      <c r="D43" s="240" t="s">
        <v>29</v>
      </c>
      <c r="E43" s="44" t="s">
        <v>53</v>
      </c>
      <c r="F43" s="79"/>
      <c r="G43" s="82"/>
      <c r="H43" s="82"/>
      <c r="I43" s="82"/>
      <c r="J43" s="82"/>
      <c r="K43" s="83"/>
      <c r="L43" s="90"/>
      <c r="M43" s="90" t="e">
        <f t="shared" si="1"/>
        <v>#DIV/0!</v>
      </c>
      <c r="N43" s="75">
        <f t="shared" si="0"/>
        <v>0</v>
      </c>
    </row>
    <row r="44" spans="1:14" ht="15" customHeight="1">
      <c r="A44" s="38"/>
      <c r="B44" s="46" t="s">
        <v>16</v>
      </c>
      <c r="C44" s="46" t="s">
        <v>15</v>
      </c>
      <c r="D44" s="241"/>
      <c r="E44" s="44" t="s">
        <v>59</v>
      </c>
      <c r="F44" s="79"/>
      <c r="G44" s="82"/>
      <c r="H44" s="82"/>
      <c r="I44" s="82"/>
      <c r="J44" s="82"/>
      <c r="K44" s="83"/>
      <c r="L44" s="90"/>
      <c r="M44" s="90" t="e">
        <f t="shared" si="1"/>
        <v>#DIV/0!</v>
      </c>
      <c r="N44" s="75">
        <f t="shared" si="0"/>
        <v>0</v>
      </c>
    </row>
    <row r="45" spans="1:14" ht="15" customHeight="1" thickBot="1">
      <c r="A45" s="38"/>
      <c r="B45" s="46"/>
      <c r="C45" s="46" t="s">
        <v>52</v>
      </c>
      <c r="D45" s="52" t="s">
        <v>30</v>
      </c>
      <c r="E45" s="19"/>
      <c r="F45" s="105"/>
      <c r="G45" s="106"/>
      <c r="H45" s="106"/>
      <c r="I45" s="106"/>
      <c r="J45" s="106"/>
      <c r="K45" s="107"/>
      <c r="L45" s="90"/>
      <c r="M45" s="90" t="e">
        <f t="shared" si="1"/>
        <v>#DIV/0!</v>
      </c>
      <c r="N45" s="95">
        <f t="shared" si="0"/>
        <v>0</v>
      </c>
    </row>
    <row r="46" spans="1:14" ht="15" customHeight="1" thickBot="1">
      <c r="A46" s="53"/>
      <c r="B46" s="242" t="s">
        <v>84</v>
      </c>
      <c r="C46" s="243"/>
      <c r="D46" s="243"/>
      <c r="E46" s="243"/>
      <c r="F46" s="96">
        <f aca="true" t="shared" si="6" ref="F46:K46">F32+F34+F36+F37+F38+F39+F40-F41-F42-F43-F44-F45</f>
        <v>0</v>
      </c>
      <c r="G46" s="88">
        <f t="shared" si="6"/>
        <v>0</v>
      </c>
      <c r="H46" s="88">
        <f t="shared" si="6"/>
        <v>0</v>
      </c>
      <c r="I46" s="88">
        <f t="shared" si="6"/>
        <v>0</v>
      </c>
      <c r="J46" s="88">
        <f t="shared" si="6"/>
        <v>0</v>
      </c>
      <c r="K46" s="89">
        <f t="shared" si="6"/>
        <v>0</v>
      </c>
      <c r="L46" s="90"/>
      <c r="M46" s="90">
        <f t="shared" si="1"/>
        <v>0</v>
      </c>
      <c r="N46" s="97">
        <f t="shared" si="0"/>
        <v>0</v>
      </c>
    </row>
    <row r="47" spans="1:14" ht="15" customHeight="1" thickBot="1">
      <c r="A47" s="227" t="s">
        <v>83</v>
      </c>
      <c r="B47" s="228"/>
      <c r="C47" s="228"/>
      <c r="D47" s="228"/>
      <c r="E47" s="228"/>
      <c r="F47" s="108">
        <f aca="true" t="shared" si="7" ref="F47:K47">F31+F46</f>
        <v>0</v>
      </c>
      <c r="G47" s="109">
        <f t="shared" si="7"/>
        <v>0</v>
      </c>
      <c r="H47" s="109">
        <f t="shared" si="7"/>
        <v>0</v>
      </c>
      <c r="I47" s="109">
        <f t="shared" si="7"/>
        <v>0</v>
      </c>
      <c r="J47" s="109">
        <f t="shared" si="7"/>
        <v>0</v>
      </c>
      <c r="K47" s="110">
        <f t="shared" si="7"/>
        <v>0</v>
      </c>
      <c r="L47" s="90"/>
      <c r="M47" s="90"/>
      <c r="N47" s="111"/>
    </row>
    <row r="48" spans="1:14" ht="15" customHeight="1">
      <c r="A48" s="229" t="s">
        <v>77</v>
      </c>
      <c r="B48" s="230"/>
      <c r="C48" s="230"/>
      <c r="D48" s="230"/>
      <c r="E48" s="231"/>
      <c r="F48" s="101"/>
      <c r="G48" s="102"/>
      <c r="H48" s="102"/>
      <c r="I48" s="102"/>
      <c r="J48" s="102"/>
      <c r="K48" s="103"/>
      <c r="L48" s="90"/>
      <c r="M48" s="90"/>
      <c r="N48" s="75">
        <f t="shared" si="0"/>
        <v>0</v>
      </c>
    </row>
    <row r="49" spans="1:14" ht="15" customHeight="1">
      <c r="A49" s="232" t="s">
        <v>78</v>
      </c>
      <c r="B49" s="233"/>
      <c r="C49" s="233"/>
      <c r="D49" s="233"/>
      <c r="E49" s="234"/>
      <c r="F49" s="79"/>
      <c r="G49" s="82"/>
      <c r="H49" s="82"/>
      <c r="I49" s="82"/>
      <c r="J49" s="82"/>
      <c r="K49" s="83"/>
      <c r="L49" s="90"/>
      <c r="M49" s="90"/>
      <c r="N49" s="75">
        <f t="shared" si="0"/>
        <v>0</v>
      </c>
    </row>
    <row r="50" spans="1:14" ht="15" customHeight="1" thickBot="1">
      <c r="A50" s="235" t="s">
        <v>82</v>
      </c>
      <c r="B50" s="236"/>
      <c r="C50" s="236"/>
      <c r="D50" s="236"/>
      <c r="E50" s="236"/>
      <c r="F50" s="84">
        <f aca="true" t="shared" si="8" ref="F50:K50">F48-F49</f>
        <v>0</v>
      </c>
      <c r="G50" s="85">
        <f t="shared" si="8"/>
        <v>0</v>
      </c>
      <c r="H50" s="85">
        <f t="shared" si="8"/>
        <v>0</v>
      </c>
      <c r="I50" s="85">
        <f t="shared" si="8"/>
        <v>0</v>
      </c>
      <c r="J50" s="85">
        <f t="shared" si="8"/>
        <v>0</v>
      </c>
      <c r="K50" s="86">
        <f t="shared" si="8"/>
        <v>0</v>
      </c>
      <c r="L50" s="90"/>
      <c r="M50" s="90"/>
      <c r="N50" s="75">
        <f t="shared" si="0"/>
        <v>0</v>
      </c>
    </row>
    <row r="51" spans="1:14" ht="15" customHeight="1" thickBot="1">
      <c r="A51" s="11"/>
      <c r="B51" s="11"/>
      <c r="C51" s="11"/>
      <c r="D51" s="11"/>
      <c r="E51" s="11"/>
      <c r="F51" s="26"/>
      <c r="G51" s="26"/>
      <c r="H51" s="26"/>
      <c r="I51" s="26"/>
      <c r="J51" s="26"/>
      <c r="K51" s="26"/>
      <c r="L51" s="12"/>
      <c r="M51" s="12"/>
      <c r="N51" s="17" t="s">
        <v>79</v>
      </c>
    </row>
    <row r="52" spans="1:14" s="10" customFormat="1" ht="15" customHeight="1">
      <c r="A52" s="54"/>
      <c r="B52" s="55"/>
      <c r="C52" s="237" t="s">
        <v>34</v>
      </c>
      <c r="D52" s="237"/>
      <c r="E52" s="237"/>
      <c r="F52" s="76"/>
      <c r="G52" s="77">
        <f>F52+G16-G29-G32-G34-G9</f>
        <v>0</v>
      </c>
      <c r="H52" s="77">
        <f>G52+H16-H29-H32-H34-H9</f>
        <v>0</v>
      </c>
      <c r="I52" s="77">
        <f>H52+I16-I29-I32-I34-I9</f>
        <v>0</v>
      </c>
      <c r="J52" s="77">
        <f>I52+J16-J29-J32-J34-J9</f>
        <v>0</v>
      </c>
      <c r="K52" s="78">
        <f>J52+K16-K29-K32-K34-K9</f>
        <v>0</v>
      </c>
      <c r="L52" s="12"/>
      <c r="M52" s="12">
        <f>AVERAGE(F52:K52)</f>
        <v>0</v>
      </c>
      <c r="N52" s="74">
        <f>K52-F52</f>
        <v>0</v>
      </c>
    </row>
    <row r="53" spans="1:14" s="10" customFormat="1" ht="15" customHeight="1">
      <c r="A53" s="56"/>
      <c r="B53" s="57" t="s">
        <v>43</v>
      </c>
      <c r="C53" s="226" t="s">
        <v>35</v>
      </c>
      <c r="D53" s="226"/>
      <c r="E53" s="226"/>
      <c r="F53" s="79"/>
      <c r="G53" s="80">
        <f>F53+G48-G7-G8-G16</f>
        <v>0</v>
      </c>
      <c r="H53" s="80">
        <f>G53+H48-H7-H8-H16</f>
        <v>0</v>
      </c>
      <c r="I53" s="80">
        <f>H53+I48-I7-I8-I16</f>
        <v>0</v>
      </c>
      <c r="J53" s="80">
        <f>I53+J48-J7-J8-J16</f>
        <v>0</v>
      </c>
      <c r="K53" s="81">
        <f>J53+K48-K7-K8-K16</f>
        <v>0</v>
      </c>
      <c r="L53" s="12"/>
      <c r="M53" s="12">
        <f aca="true" t="shared" si="9" ref="M53:M65">AVERAGE(F53:K53)</f>
        <v>0</v>
      </c>
      <c r="N53" s="75">
        <f aca="true" t="shared" si="10" ref="N53:N65">K53-F53</f>
        <v>0</v>
      </c>
    </row>
    <row r="54" spans="1:14" s="10" customFormat="1" ht="15" customHeight="1">
      <c r="A54" s="56" t="s">
        <v>47</v>
      </c>
      <c r="B54" s="58" t="s">
        <v>44</v>
      </c>
      <c r="C54" s="223" t="s">
        <v>36</v>
      </c>
      <c r="D54" s="223"/>
      <c r="E54" s="223"/>
      <c r="F54" s="79"/>
      <c r="G54" s="82"/>
      <c r="H54" s="82"/>
      <c r="I54" s="82"/>
      <c r="J54" s="82"/>
      <c r="K54" s="83"/>
      <c r="L54" s="12"/>
      <c r="M54" s="12" t="e">
        <f t="shared" si="9"/>
        <v>#DIV/0!</v>
      </c>
      <c r="N54" s="75">
        <f t="shared" si="10"/>
        <v>0</v>
      </c>
    </row>
    <row r="55" spans="1:14" s="10" customFormat="1" ht="15" customHeight="1">
      <c r="A55" s="56"/>
      <c r="B55" s="58"/>
      <c r="C55" s="224"/>
      <c r="D55" s="224"/>
      <c r="E55" s="224"/>
      <c r="F55" s="79"/>
      <c r="G55" s="82"/>
      <c r="H55" s="82"/>
      <c r="I55" s="82"/>
      <c r="J55" s="82"/>
      <c r="K55" s="83"/>
      <c r="L55" s="12"/>
      <c r="M55" s="12" t="e">
        <f t="shared" si="9"/>
        <v>#DIV/0!</v>
      </c>
      <c r="N55" s="75">
        <f t="shared" si="10"/>
        <v>0</v>
      </c>
    </row>
    <row r="56" spans="1:14" s="10" customFormat="1" ht="15" customHeight="1">
      <c r="A56" s="59"/>
      <c r="B56" s="60"/>
      <c r="C56" s="223" t="s">
        <v>70</v>
      </c>
      <c r="D56" s="223"/>
      <c r="E56" s="223"/>
      <c r="F56" s="79"/>
      <c r="G56" s="80">
        <f>F56-G19+G27</f>
        <v>0</v>
      </c>
      <c r="H56" s="80">
        <f>G56-H19+H27</f>
        <v>0</v>
      </c>
      <c r="I56" s="80">
        <f>H56-I19+I27</f>
        <v>0</v>
      </c>
      <c r="J56" s="80">
        <f>I56-J19+J27</f>
        <v>0</v>
      </c>
      <c r="K56" s="81">
        <f>J56-K19+K27</f>
        <v>0</v>
      </c>
      <c r="L56" s="12"/>
      <c r="M56" s="12">
        <f t="shared" si="9"/>
        <v>0</v>
      </c>
      <c r="N56" s="75">
        <f t="shared" si="10"/>
        <v>0</v>
      </c>
    </row>
    <row r="57" spans="1:14" s="10" customFormat="1" ht="15" customHeight="1">
      <c r="A57" s="56" t="s">
        <v>27</v>
      </c>
      <c r="B57" s="61"/>
      <c r="C57" s="223" t="s">
        <v>37</v>
      </c>
      <c r="D57" s="223"/>
      <c r="E57" s="223"/>
      <c r="F57" s="79"/>
      <c r="G57" s="80">
        <f>F57+G49-G17-G18-G27</f>
        <v>0</v>
      </c>
      <c r="H57" s="80">
        <f>G57+H49-H17-H18-H27</f>
        <v>0</v>
      </c>
      <c r="I57" s="80">
        <f>H57+I49-I17-I18-I27</f>
        <v>0</v>
      </c>
      <c r="J57" s="80">
        <f>I57+J49-J17-J18-J27</f>
        <v>0</v>
      </c>
      <c r="K57" s="81">
        <f>J57+K49-K17-K18-K27</f>
        <v>0</v>
      </c>
      <c r="L57" s="12"/>
      <c r="M57" s="12">
        <f t="shared" si="9"/>
        <v>0</v>
      </c>
      <c r="N57" s="75">
        <f t="shared" si="10"/>
        <v>0</v>
      </c>
    </row>
    <row r="58" spans="1:14" s="10" customFormat="1" ht="15" customHeight="1">
      <c r="A58" s="59"/>
      <c r="B58" s="58"/>
      <c r="C58" s="225"/>
      <c r="D58" s="225"/>
      <c r="E58" s="225"/>
      <c r="F58" s="79"/>
      <c r="G58" s="82"/>
      <c r="H58" s="82"/>
      <c r="I58" s="82"/>
      <c r="J58" s="82"/>
      <c r="K58" s="83"/>
      <c r="L58" s="12"/>
      <c r="M58" s="12" t="e">
        <f t="shared" si="9"/>
        <v>#DIV/0!</v>
      </c>
      <c r="N58" s="75">
        <f t="shared" si="10"/>
        <v>0</v>
      </c>
    </row>
    <row r="59" spans="1:14" s="10" customFormat="1" ht="15" customHeight="1">
      <c r="A59" s="56"/>
      <c r="B59" s="57" t="s">
        <v>45</v>
      </c>
      <c r="C59" s="66"/>
      <c r="D59" s="219" t="s">
        <v>85</v>
      </c>
      <c r="E59" s="67" t="s">
        <v>53</v>
      </c>
      <c r="F59" s="79"/>
      <c r="G59" s="80">
        <f aca="true" t="shared" si="11" ref="G59:K63">F59+G36-G41</f>
        <v>0</v>
      </c>
      <c r="H59" s="80">
        <f t="shared" si="11"/>
        <v>0</v>
      </c>
      <c r="I59" s="80">
        <f t="shared" si="11"/>
        <v>0</v>
      </c>
      <c r="J59" s="80">
        <f t="shared" si="11"/>
        <v>0</v>
      </c>
      <c r="K59" s="81">
        <f t="shared" si="11"/>
        <v>0</v>
      </c>
      <c r="L59" s="12"/>
      <c r="M59" s="12">
        <f t="shared" si="9"/>
        <v>0</v>
      </c>
      <c r="N59" s="75">
        <f t="shared" si="10"/>
        <v>0</v>
      </c>
    </row>
    <row r="60" spans="1:14" s="10" customFormat="1" ht="15" customHeight="1">
      <c r="A60" s="56" t="s">
        <v>48</v>
      </c>
      <c r="B60" s="61"/>
      <c r="C60" s="63"/>
      <c r="D60" s="220"/>
      <c r="E60" s="67" t="s">
        <v>71</v>
      </c>
      <c r="F60" s="79"/>
      <c r="G60" s="80">
        <f t="shared" si="11"/>
        <v>0</v>
      </c>
      <c r="H60" s="80">
        <f t="shared" si="11"/>
        <v>0</v>
      </c>
      <c r="I60" s="80">
        <f t="shared" si="11"/>
        <v>0</v>
      </c>
      <c r="J60" s="80">
        <f t="shared" si="11"/>
        <v>0</v>
      </c>
      <c r="K60" s="81">
        <f t="shared" si="11"/>
        <v>0</v>
      </c>
      <c r="L60" s="12"/>
      <c r="M60" s="12">
        <f t="shared" si="9"/>
        <v>0</v>
      </c>
      <c r="N60" s="75">
        <f t="shared" si="10"/>
        <v>0</v>
      </c>
    </row>
    <row r="61" spans="1:14" s="10" customFormat="1" ht="15" customHeight="1">
      <c r="A61" s="56"/>
      <c r="B61" s="62"/>
      <c r="C61" s="69" t="s">
        <v>38</v>
      </c>
      <c r="D61" s="70" t="s">
        <v>42</v>
      </c>
      <c r="E61" s="67" t="s">
        <v>53</v>
      </c>
      <c r="F61" s="79"/>
      <c r="G61" s="80">
        <f t="shared" si="11"/>
        <v>0</v>
      </c>
      <c r="H61" s="80">
        <f t="shared" si="11"/>
        <v>0</v>
      </c>
      <c r="I61" s="80">
        <f t="shared" si="11"/>
        <v>0</v>
      </c>
      <c r="J61" s="80">
        <f t="shared" si="11"/>
        <v>0</v>
      </c>
      <c r="K61" s="81">
        <f t="shared" si="11"/>
        <v>0</v>
      </c>
      <c r="L61" s="12"/>
      <c r="M61" s="12">
        <f t="shared" si="9"/>
        <v>0</v>
      </c>
      <c r="N61" s="75">
        <f t="shared" si="10"/>
        <v>0</v>
      </c>
    </row>
    <row r="62" spans="1:14" s="10" customFormat="1" ht="15" customHeight="1">
      <c r="A62" s="56"/>
      <c r="B62" s="62" t="s">
        <v>46</v>
      </c>
      <c r="C62" s="63"/>
      <c r="D62" s="70" t="s">
        <v>41</v>
      </c>
      <c r="E62" s="67" t="s">
        <v>71</v>
      </c>
      <c r="F62" s="79"/>
      <c r="G62" s="80">
        <f t="shared" si="11"/>
        <v>0</v>
      </c>
      <c r="H62" s="80">
        <f t="shared" si="11"/>
        <v>0</v>
      </c>
      <c r="I62" s="80">
        <f t="shared" si="11"/>
        <v>0</v>
      </c>
      <c r="J62" s="80">
        <f t="shared" si="11"/>
        <v>0</v>
      </c>
      <c r="K62" s="81">
        <f t="shared" si="11"/>
        <v>0</v>
      </c>
      <c r="L62" s="12"/>
      <c r="M62" s="12">
        <f t="shared" si="9"/>
        <v>0</v>
      </c>
      <c r="N62" s="75">
        <f t="shared" si="10"/>
        <v>0</v>
      </c>
    </row>
    <row r="63" spans="1:14" s="10" customFormat="1" ht="15" customHeight="1">
      <c r="A63" s="56" t="s">
        <v>49</v>
      </c>
      <c r="B63" s="62"/>
      <c r="C63" s="68"/>
      <c r="D63" s="226" t="s">
        <v>30</v>
      </c>
      <c r="E63" s="226"/>
      <c r="F63" s="79"/>
      <c r="G63" s="80">
        <f t="shared" si="11"/>
        <v>0</v>
      </c>
      <c r="H63" s="80">
        <f t="shared" si="11"/>
        <v>0</v>
      </c>
      <c r="I63" s="80">
        <f t="shared" si="11"/>
        <v>0</v>
      </c>
      <c r="J63" s="80">
        <f t="shared" si="11"/>
        <v>0</v>
      </c>
      <c r="K63" s="81">
        <f t="shared" si="11"/>
        <v>0</v>
      </c>
      <c r="L63" s="12"/>
      <c r="M63" s="12">
        <f t="shared" si="9"/>
        <v>0</v>
      </c>
      <c r="N63" s="75">
        <f t="shared" si="10"/>
        <v>0</v>
      </c>
    </row>
    <row r="64" spans="1:14" s="10" customFormat="1" ht="15" customHeight="1">
      <c r="A64" s="56"/>
      <c r="B64" s="63"/>
      <c r="C64" s="219" t="s">
        <v>39</v>
      </c>
      <c r="D64" s="221" t="s">
        <v>85</v>
      </c>
      <c r="E64" s="222"/>
      <c r="F64" s="79"/>
      <c r="G64" s="80">
        <f>F64+G32+G33</f>
        <v>0</v>
      </c>
      <c r="H64" s="80">
        <f>G64+H32+H33</f>
        <v>0</v>
      </c>
      <c r="I64" s="80">
        <f>H64+I32+I33</f>
        <v>0</v>
      </c>
      <c r="J64" s="80">
        <f>I64+J32+J33</f>
        <v>0</v>
      </c>
      <c r="K64" s="81">
        <f>J64+K32+K33</f>
        <v>0</v>
      </c>
      <c r="L64" s="12"/>
      <c r="M64" s="12">
        <f t="shared" si="9"/>
        <v>0</v>
      </c>
      <c r="N64" s="75">
        <f t="shared" si="10"/>
        <v>0</v>
      </c>
    </row>
    <row r="65" spans="1:14" ht="15" customHeight="1">
      <c r="A65" s="56"/>
      <c r="B65" s="61"/>
      <c r="C65" s="220"/>
      <c r="D65" s="221" t="s">
        <v>61</v>
      </c>
      <c r="E65" s="222"/>
      <c r="F65" s="79"/>
      <c r="G65" s="80">
        <f>F65+G34+G35</f>
        <v>0</v>
      </c>
      <c r="H65" s="80">
        <f>G65+H34+H35</f>
        <v>0</v>
      </c>
      <c r="I65" s="80">
        <f>H65+I34+I35</f>
        <v>0</v>
      </c>
      <c r="J65" s="80">
        <f>I65+J34+J35</f>
        <v>0</v>
      </c>
      <c r="K65" s="81">
        <f>J65+K34+K35</f>
        <v>0</v>
      </c>
      <c r="L65" s="13"/>
      <c r="M65" s="12">
        <f t="shared" si="9"/>
        <v>0</v>
      </c>
      <c r="N65" s="75">
        <f t="shared" si="10"/>
        <v>0</v>
      </c>
    </row>
    <row r="66" spans="1:14" ht="15" customHeight="1" thickBot="1">
      <c r="A66" s="64"/>
      <c r="B66" s="65"/>
      <c r="C66" s="71" t="s">
        <v>81</v>
      </c>
      <c r="D66" s="72"/>
      <c r="E66" s="72"/>
      <c r="F66" s="84">
        <f aca="true" t="shared" si="12" ref="F66:K66">SUM(F59:F65)</f>
        <v>0</v>
      </c>
      <c r="G66" s="85">
        <f t="shared" si="12"/>
        <v>0</v>
      </c>
      <c r="H66" s="85">
        <f t="shared" si="12"/>
        <v>0</v>
      </c>
      <c r="I66" s="85">
        <f t="shared" si="12"/>
        <v>0</v>
      </c>
      <c r="J66" s="85">
        <f t="shared" si="12"/>
        <v>0</v>
      </c>
      <c r="K66" s="86">
        <f t="shared" si="12"/>
        <v>0</v>
      </c>
      <c r="L66" s="13"/>
      <c r="M66" s="12"/>
      <c r="N66" s="75">
        <f>K66-F66</f>
        <v>0</v>
      </c>
    </row>
    <row r="67" spans="1:14" ht="15" customHeight="1">
      <c r="A67" s="16" t="s">
        <v>63</v>
      </c>
      <c r="B67" s="27"/>
      <c r="C67" s="28"/>
      <c r="D67" s="27"/>
      <c r="E67" s="27"/>
      <c r="F67" s="27"/>
      <c r="G67" s="27"/>
      <c r="H67" s="27"/>
      <c r="I67" s="27"/>
      <c r="J67" s="27"/>
      <c r="K67" s="29"/>
      <c r="M67" s="10"/>
      <c r="N67" s="10"/>
    </row>
    <row r="68" spans="1:14" ht="15" customHeight="1">
      <c r="A68" s="14"/>
      <c r="B68" s="30"/>
      <c r="C68" s="31"/>
      <c r="D68" s="30"/>
      <c r="E68" s="30"/>
      <c r="F68" s="30"/>
      <c r="G68" s="30"/>
      <c r="H68" s="30"/>
      <c r="I68" s="30"/>
      <c r="J68" s="30"/>
      <c r="K68" s="32"/>
      <c r="M68" s="10"/>
      <c r="N68" s="10"/>
    </row>
    <row r="69" spans="1:14" ht="15" customHeight="1" thickBot="1">
      <c r="A69" s="15"/>
      <c r="B69" s="33"/>
      <c r="C69" s="34"/>
      <c r="D69" s="33"/>
      <c r="E69" s="33"/>
      <c r="F69" s="33"/>
      <c r="G69" s="33"/>
      <c r="H69" s="33"/>
      <c r="I69" s="33"/>
      <c r="J69" s="33"/>
      <c r="K69" s="35"/>
      <c r="M69" s="10"/>
      <c r="N69" s="10"/>
    </row>
  </sheetData>
  <sheetProtection/>
  <mergeCells count="52">
    <mergeCell ref="F3:I3"/>
    <mergeCell ref="A4:D4"/>
    <mergeCell ref="A5:E5"/>
    <mergeCell ref="A6:E6"/>
    <mergeCell ref="B7:D7"/>
    <mergeCell ref="B8:D8"/>
    <mergeCell ref="B9:D9"/>
    <mergeCell ref="B10:D10"/>
    <mergeCell ref="B11:D11"/>
    <mergeCell ref="B12:D12"/>
    <mergeCell ref="B13:D13"/>
    <mergeCell ref="B14:D14"/>
    <mergeCell ref="B15:E15"/>
    <mergeCell ref="B16:E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E26"/>
    <mergeCell ref="B27:E27"/>
    <mergeCell ref="B28:E28"/>
    <mergeCell ref="B29:E29"/>
    <mergeCell ref="A30:E30"/>
    <mergeCell ref="A31:E31"/>
    <mergeCell ref="D32:D33"/>
    <mergeCell ref="D34:D35"/>
    <mergeCell ref="D36:D37"/>
    <mergeCell ref="D38:D39"/>
    <mergeCell ref="D41:D42"/>
    <mergeCell ref="D43:D44"/>
    <mergeCell ref="B46:E46"/>
    <mergeCell ref="A47:E47"/>
    <mergeCell ref="A48:E48"/>
    <mergeCell ref="A49:E49"/>
    <mergeCell ref="A50:E50"/>
    <mergeCell ref="C52:E52"/>
    <mergeCell ref="C53:E53"/>
    <mergeCell ref="C64:C65"/>
    <mergeCell ref="D64:E64"/>
    <mergeCell ref="D65:E65"/>
    <mergeCell ref="D59:D60"/>
    <mergeCell ref="C54:E54"/>
    <mergeCell ref="C55:E55"/>
    <mergeCell ref="C56:E56"/>
    <mergeCell ref="C57:E57"/>
    <mergeCell ref="C58:E58"/>
    <mergeCell ref="D63:E63"/>
  </mergeCells>
  <printOptions/>
  <pageMargins left="1.0236220472440944" right="0.07874015748031496" top="0.26" bottom="0.63" header="0.43" footer="0.43"/>
  <pageSetup fitToHeight="1" fitToWidth="1" horizontalDpi="600" verticalDpi="600" orientation="portrait" paperSize="9" scale="82" r:id="rId3"/>
  <headerFooter alignWithMargins="0">
    <oddFooter>&amp;R&amp;9貸E71a （19.8改） ＜19.8＞</oddFooter>
  </headerFooter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J14" sqref="J14"/>
    </sheetView>
  </sheetViews>
  <sheetFormatPr defaultColWidth="9.00390625" defaultRowHeight="15" customHeight="1"/>
  <cols>
    <col min="1" max="1" width="2.75390625" style="117" customWidth="1"/>
    <col min="2" max="2" width="2.875" style="113" customWidth="1"/>
    <col min="3" max="3" width="8.375" style="114" customWidth="1"/>
    <col min="4" max="4" width="7.875" style="113" customWidth="1"/>
    <col min="5" max="5" width="8.50390625" style="113" bestFit="1" customWidth="1"/>
    <col min="6" max="11" width="9.875" style="113" customWidth="1"/>
    <col min="12" max="12" width="1.75390625" style="113" customWidth="1"/>
    <col min="13" max="13" width="8.50390625" style="113" hidden="1" customWidth="1"/>
    <col min="14" max="14" width="9.875" style="113" customWidth="1"/>
    <col min="15" max="16384" width="9.00390625" style="113" customWidth="1"/>
  </cols>
  <sheetData>
    <row r="1" spans="1:4" ht="15" customHeight="1">
      <c r="A1" s="112" t="s">
        <v>69</v>
      </c>
      <c r="D1" s="115"/>
    </row>
    <row r="2" spans="1:12" ht="15" customHeight="1">
      <c r="A2" s="113"/>
      <c r="C2" s="113"/>
      <c r="K2" s="116"/>
      <c r="L2" s="117"/>
    </row>
    <row r="3" spans="1:14" ht="15" customHeight="1">
      <c r="A3" s="118"/>
      <c r="B3" s="118"/>
      <c r="C3" s="118"/>
      <c r="D3" s="118"/>
      <c r="E3" s="119" t="s">
        <v>54</v>
      </c>
      <c r="F3" s="311" t="s">
        <v>86</v>
      </c>
      <c r="G3" s="311"/>
      <c r="H3" s="311"/>
      <c r="I3" s="311"/>
      <c r="J3" s="120"/>
      <c r="L3" s="119" t="s">
        <v>55</v>
      </c>
      <c r="N3" s="117" t="s">
        <v>56</v>
      </c>
    </row>
    <row r="4" spans="1:4" ht="15" customHeight="1" thickBot="1">
      <c r="A4" s="297"/>
      <c r="B4" s="297"/>
      <c r="C4" s="297"/>
      <c r="D4" s="297"/>
    </row>
    <row r="5" spans="1:14" ht="15" customHeight="1" thickBot="1">
      <c r="A5" s="298" t="s">
        <v>24</v>
      </c>
      <c r="B5" s="299"/>
      <c r="C5" s="299"/>
      <c r="D5" s="299"/>
      <c r="E5" s="299"/>
      <c r="F5" s="121">
        <v>6</v>
      </c>
      <c r="G5" s="122">
        <f>IF(F5&gt;=12,F5-11,F5+1)</f>
        <v>7</v>
      </c>
      <c r="H5" s="122">
        <f>IF(G5&gt;=12,G5-11,G5+1)</f>
        <v>8</v>
      </c>
      <c r="I5" s="123">
        <f>IF(H5&gt;=12,H5-11,H5+1)</f>
        <v>9</v>
      </c>
      <c r="J5" s="123">
        <f>IF(I5&gt;=12,I5-11,I5+1)</f>
        <v>10</v>
      </c>
      <c r="K5" s="124">
        <f>IF(J5&gt;=12,J5-11,J5+1)</f>
        <v>11</v>
      </c>
      <c r="N5" s="125" t="s">
        <v>80</v>
      </c>
    </row>
    <row r="6" spans="1:14" ht="15" customHeight="1" thickBot="1">
      <c r="A6" s="288" t="s">
        <v>75</v>
      </c>
      <c r="B6" s="289"/>
      <c r="C6" s="289"/>
      <c r="D6" s="289"/>
      <c r="E6" s="294"/>
      <c r="F6" s="126">
        <v>2500</v>
      </c>
      <c r="G6" s="127">
        <f>F47</f>
        <v>250</v>
      </c>
      <c r="H6" s="127">
        <f>G47</f>
        <v>2450</v>
      </c>
      <c r="I6" s="127">
        <f>H47</f>
        <v>2150</v>
      </c>
      <c r="J6" s="127">
        <f>I47</f>
        <v>9850</v>
      </c>
      <c r="K6" s="128">
        <f>J47</f>
        <v>11400</v>
      </c>
      <c r="L6" s="129"/>
      <c r="M6" s="129"/>
      <c r="N6" s="130"/>
    </row>
    <row r="7" spans="1:14" ht="15" customHeight="1">
      <c r="A7" s="131"/>
      <c r="B7" s="308" t="s">
        <v>0</v>
      </c>
      <c r="C7" s="309"/>
      <c r="D7" s="309"/>
      <c r="E7" s="132"/>
      <c r="F7" s="133">
        <v>8000</v>
      </c>
      <c r="G7" s="134">
        <v>10000</v>
      </c>
      <c r="H7" s="134">
        <v>10000</v>
      </c>
      <c r="I7" s="134">
        <v>10000</v>
      </c>
      <c r="J7" s="134">
        <v>10000</v>
      </c>
      <c r="K7" s="135">
        <v>10000</v>
      </c>
      <c r="L7" s="129"/>
      <c r="M7" s="129">
        <f>AVERAGE(F7:K7)</f>
        <v>9666.666666666666</v>
      </c>
      <c r="N7" s="136">
        <f>SUM(F7:K7)</f>
        <v>58000</v>
      </c>
    </row>
    <row r="8" spans="1:14" ht="15" customHeight="1">
      <c r="A8" s="131" t="s">
        <v>7</v>
      </c>
      <c r="B8" s="286" t="s">
        <v>64</v>
      </c>
      <c r="C8" s="287"/>
      <c r="D8" s="287"/>
      <c r="E8" s="137"/>
      <c r="F8" s="138">
        <v>3000</v>
      </c>
      <c r="G8" s="139">
        <v>3000</v>
      </c>
      <c r="H8" s="139">
        <v>3000</v>
      </c>
      <c r="I8" s="139">
        <v>4000</v>
      </c>
      <c r="J8" s="139">
        <v>3000</v>
      </c>
      <c r="K8" s="140">
        <v>3000</v>
      </c>
      <c r="L8" s="129"/>
      <c r="M8" s="129">
        <f>AVERAGE(F8:K8)</f>
        <v>3166.6666666666665</v>
      </c>
      <c r="N8" s="136">
        <f aca="true" t="shared" si="0" ref="N8:N50">SUM(F8:K8)</f>
        <v>19000</v>
      </c>
    </row>
    <row r="9" spans="1:14" ht="15" customHeight="1">
      <c r="A9" s="131"/>
      <c r="B9" s="286" t="s">
        <v>65</v>
      </c>
      <c r="C9" s="287"/>
      <c r="D9" s="287"/>
      <c r="E9" s="137"/>
      <c r="F9" s="138"/>
      <c r="G9" s="139"/>
      <c r="H9" s="139"/>
      <c r="I9" s="139"/>
      <c r="J9" s="139"/>
      <c r="K9" s="140"/>
      <c r="L9" s="129"/>
      <c r="M9" s="129" t="e">
        <f aca="true" t="shared" si="1" ref="M9:M46">AVERAGE(F9:K9)</f>
        <v>#DIV/0!</v>
      </c>
      <c r="N9" s="136">
        <f t="shared" si="0"/>
        <v>0</v>
      </c>
    </row>
    <row r="10" spans="1:14" ht="15" customHeight="1">
      <c r="A10" s="131"/>
      <c r="B10" s="302"/>
      <c r="C10" s="303"/>
      <c r="D10" s="303"/>
      <c r="E10" s="141"/>
      <c r="F10" s="138"/>
      <c r="G10" s="139"/>
      <c r="H10" s="139"/>
      <c r="I10" s="139"/>
      <c r="J10" s="139"/>
      <c r="K10" s="140"/>
      <c r="L10" s="129"/>
      <c r="M10" s="129"/>
      <c r="N10" s="136"/>
    </row>
    <row r="11" spans="1:14" ht="15" customHeight="1">
      <c r="A11" s="131"/>
      <c r="B11" s="302"/>
      <c r="C11" s="303"/>
      <c r="D11" s="303"/>
      <c r="E11" s="141"/>
      <c r="F11" s="138"/>
      <c r="G11" s="139"/>
      <c r="H11" s="139"/>
      <c r="I11" s="139"/>
      <c r="J11" s="139"/>
      <c r="K11" s="140"/>
      <c r="L11" s="129"/>
      <c r="M11" s="129" t="e">
        <f t="shared" si="1"/>
        <v>#DIV/0!</v>
      </c>
      <c r="N11" s="136">
        <f t="shared" si="0"/>
        <v>0</v>
      </c>
    </row>
    <row r="12" spans="1:14" ht="15" customHeight="1">
      <c r="A12" s="131"/>
      <c r="B12" s="302" t="s">
        <v>32</v>
      </c>
      <c r="C12" s="303"/>
      <c r="D12" s="303"/>
      <c r="E12" s="141"/>
      <c r="F12" s="138"/>
      <c r="G12" s="139"/>
      <c r="H12" s="139"/>
      <c r="I12" s="139"/>
      <c r="J12" s="139"/>
      <c r="K12" s="140"/>
      <c r="L12" s="129"/>
      <c r="M12" s="129"/>
      <c r="N12" s="136">
        <f t="shared" si="0"/>
        <v>0</v>
      </c>
    </row>
    <row r="13" spans="1:14" ht="15" customHeight="1">
      <c r="A13" s="131"/>
      <c r="B13" s="302" t="s">
        <v>72</v>
      </c>
      <c r="C13" s="303"/>
      <c r="D13" s="303"/>
      <c r="E13" s="141"/>
      <c r="F13" s="138"/>
      <c r="G13" s="139"/>
      <c r="H13" s="139"/>
      <c r="I13" s="139"/>
      <c r="J13" s="139"/>
      <c r="K13" s="140"/>
      <c r="L13" s="129"/>
      <c r="M13" s="129"/>
      <c r="N13" s="136">
        <f t="shared" si="0"/>
        <v>0</v>
      </c>
    </row>
    <row r="14" spans="1:14" ht="15" customHeight="1" thickBot="1">
      <c r="A14" s="131" t="s">
        <v>8</v>
      </c>
      <c r="B14" s="295"/>
      <c r="C14" s="296"/>
      <c r="D14" s="296"/>
      <c r="E14" s="142"/>
      <c r="F14" s="133"/>
      <c r="G14" s="134"/>
      <c r="H14" s="134"/>
      <c r="I14" s="134"/>
      <c r="J14" s="134"/>
      <c r="K14" s="135"/>
      <c r="L14" s="129"/>
      <c r="M14" s="129" t="e">
        <f t="shared" si="1"/>
        <v>#DIV/0!</v>
      </c>
      <c r="N14" s="143">
        <f t="shared" si="0"/>
        <v>0</v>
      </c>
    </row>
    <row r="15" spans="1:14" ht="15" customHeight="1" thickBot="1">
      <c r="A15" s="144"/>
      <c r="B15" s="312" t="s">
        <v>57</v>
      </c>
      <c r="C15" s="313"/>
      <c r="D15" s="313"/>
      <c r="E15" s="314"/>
      <c r="F15" s="145">
        <f aca="true" t="shared" si="2" ref="F15:K15">SUM(F7:F14)</f>
        <v>11000</v>
      </c>
      <c r="G15" s="127">
        <f t="shared" si="2"/>
        <v>13000</v>
      </c>
      <c r="H15" s="127">
        <f t="shared" si="2"/>
        <v>13000</v>
      </c>
      <c r="I15" s="127">
        <f t="shared" si="2"/>
        <v>14000</v>
      </c>
      <c r="J15" s="127">
        <f t="shared" si="2"/>
        <v>13000</v>
      </c>
      <c r="K15" s="128">
        <f t="shared" si="2"/>
        <v>13000</v>
      </c>
      <c r="L15" s="129"/>
      <c r="M15" s="129">
        <f t="shared" si="1"/>
        <v>12833.333333333334</v>
      </c>
      <c r="N15" s="146">
        <f>SUM(F15:K15)</f>
        <v>77000</v>
      </c>
    </row>
    <row r="16" spans="1:14" ht="15" customHeight="1" thickBot="1">
      <c r="A16" s="144"/>
      <c r="B16" s="321" t="s">
        <v>66</v>
      </c>
      <c r="C16" s="322"/>
      <c r="D16" s="322"/>
      <c r="E16" s="323"/>
      <c r="F16" s="126"/>
      <c r="G16" s="147"/>
      <c r="H16" s="147"/>
      <c r="I16" s="147"/>
      <c r="J16" s="147"/>
      <c r="K16" s="148"/>
      <c r="L16" s="149"/>
      <c r="M16" s="149" t="e">
        <f t="shared" si="1"/>
        <v>#DIV/0!</v>
      </c>
      <c r="N16" s="150">
        <f>SUM(F16:K16)</f>
        <v>0</v>
      </c>
    </row>
    <row r="17" spans="1:14" ht="15" customHeight="1">
      <c r="A17" s="151"/>
      <c r="B17" s="304" t="s">
        <v>1</v>
      </c>
      <c r="C17" s="305"/>
      <c r="D17" s="305"/>
      <c r="E17" s="132"/>
      <c r="F17" s="133">
        <v>10000</v>
      </c>
      <c r="G17" s="134">
        <v>7500</v>
      </c>
      <c r="H17" s="134">
        <v>10000</v>
      </c>
      <c r="I17" s="134">
        <v>8000</v>
      </c>
      <c r="J17" s="134">
        <v>8000</v>
      </c>
      <c r="K17" s="135">
        <v>8000</v>
      </c>
      <c r="L17" s="129"/>
      <c r="M17" s="129">
        <f t="shared" si="1"/>
        <v>8583.333333333334</v>
      </c>
      <c r="N17" s="150">
        <f t="shared" si="0"/>
        <v>51500</v>
      </c>
    </row>
    <row r="18" spans="1:14" ht="15" customHeight="1">
      <c r="A18" s="131"/>
      <c r="B18" s="284" t="s">
        <v>2</v>
      </c>
      <c r="C18" s="285"/>
      <c r="D18" s="285"/>
      <c r="E18" s="137"/>
      <c r="F18" s="138">
        <v>1000</v>
      </c>
      <c r="G18" s="139">
        <v>1000</v>
      </c>
      <c r="H18" s="139">
        <v>1000</v>
      </c>
      <c r="I18" s="139">
        <v>1000</v>
      </c>
      <c r="J18" s="139">
        <v>1000</v>
      </c>
      <c r="K18" s="140">
        <v>1000</v>
      </c>
      <c r="L18" s="129"/>
      <c r="M18" s="129">
        <f t="shared" si="1"/>
        <v>1000</v>
      </c>
      <c r="N18" s="136">
        <f t="shared" si="0"/>
        <v>6000</v>
      </c>
    </row>
    <row r="19" spans="1:14" ht="15" customHeight="1">
      <c r="A19" s="131" t="s">
        <v>9</v>
      </c>
      <c r="B19" s="284" t="s">
        <v>3</v>
      </c>
      <c r="C19" s="285"/>
      <c r="D19" s="285"/>
      <c r="E19" s="137"/>
      <c r="F19" s="138"/>
      <c r="G19" s="139"/>
      <c r="H19" s="139"/>
      <c r="I19" s="139"/>
      <c r="J19" s="139"/>
      <c r="K19" s="140"/>
      <c r="L19" s="129"/>
      <c r="M19" s="129" t="e">
        <f t="shared" si="1"/>
        <v>#DIV/0!</v>
      </c>
      <c r="N19" s="136">
        <f t="shared" si="0"/>
        <v>0</v>
      </c>
    </row>
    <row r="20" spans="1:14" ht="15" customHeight="1">
      <c r="A20" s="131"/>
      <c r="B20" s="292" t="s">
        <v>4</v>
      </c>
      <c r="C20" s="293"/>
      <c r="D20" s="293"/>
      <c r="E20" s="141"/>
      <c r="F20" s="138">
        <v>2000</v>
      </c>
      <c r="G20" s="139">
        <v>2000</v>
      </c>
      <c r="H20" s="139">
        <v>2000</v>
      </c>
      <c r="I20" s="139">
        <v>2000</v>
      </c>
      <c r="J20" s="139">
        <v>2000</v>
      </c>
      <c r="K20" s="140">
        <v>2000</v>
      </c>
      <c r="L20" s="129"/>
      <c r="M20" s="129">
        <f t="shared" si="1"/>
        <v>2000</v>
      </c>
      <c r="N20" s="136">
        <f t="shared" si="0"/>
        <v>12000</v>
      </c>
    </row>
    <row r="21" spans="1:14" ht="15" customHeight="1">
      <c r="A21" s="131" t="s">
        <v>25</v>
      </c>
      <c r="B21" s="292" t="s">
        <v>73</v>
      </c>
      <c r="C21" s="293"/>
      <c r="D21" s="293"/>
      <c r="E21" s="141"/>
      <c r="F21" s="138"/>
      <c r="G21" s="139">
        <v>50</v>
      </c>
      <c r="H21" s="139">
        <v>50</v>
      </c>
      <c r="I21" s="139">
        <v>50</v>
      </c>
      <c r="J21" s="139">
        <v>100</v>
      </c>
      <c r="K21" s="140">
        <v>100</v>
      </c>
      <c r="L21" s="129"/>
      <c r="M21" s="129">
        <f t="shared" si="1"/>
        <v>70</v>
      </c>
      <c r="N21" s="136">
        <f t="shared" si="0"/>
        <v>350</v>
      </c>
    </row>
    <row r="22" spans="1:14" ht="15" customHeight="1">
      <c r="A22" s="131"/>
      <c r="B22" s="292" t="s">
        <v>33</v>
      </c>
      <c r="C22" s="293"/>
      <c r="D22" s="293"/>
      <c r="E22" s="141"/>
      <c r="F22" s="138"/>
      <c r="G22" s="139"/>
      <c r="H22" s="139"/>
      <c r="I22" s="139"/>
      <c r="J22" s="139"/>
      <c r="K22" s="140"/>
      <c r="L22" s="129"/>
      <c r="M22" s="129"/>
      <c r="N22" s="136"/>
    </row>
    <row r="23" spans="1:14" ht="15" customHeight="1">
      <c r="A23" s="131"/>
      <c r="B23" s="292"/>
      <c r="C23" s="293"/>
      <c r="D23" s="293"/>
      <c r="E23" s="141"/>
      <c r="F23" s="138"/>
      <c r="G23" s="139"/>
      <c r="H23" s="139"/>
      <c r="I23" s="139"/>
      <c r="J23" s="139"/>
      <c r="K23" s="140"/>
      <c r="L23" s="129"/>
      <c r="M23" s="129"/>
      <c r="N23" s="136"/>
    </row>
    <row r="24" spans="1:14" ht="15" customHeight="1">
      <c r="A24" s="131"/>
      <c r="B24" s="292"/>
      <c r="C24" s="293"/>
      <c r="D24" s="293"/>
      <c r="E24" s="141"/>
      <c r="F24" s="138"/>
      <c r="G24" s="139"/>
      <c r="H24" s="139"/>
      <c r="I24" s="139"/>
      <c r="J24" s="139"/>
      <c r="K24" s="140"/>
      <c r="L24" s="129"/>
      <c r="M24" s="129" t="e">
        <f t="shared" si="1"/>
        <v>#DIV/0!</v>
      </c>
      <c r="N24" s="136">
        <f t="shared" si="0"/>
        <v>0</v>
      </c>
    </row>
    <row r="25" spans="1:14" ht="15" customHeight="1" thickBot="1">
      <c r="A25" s="131" t="s">
        <v>10</v>
      </c>
      <c r="B25" s="329" t="s">
        <v>5</v>
      </c>
      <c r="C25" s="330"/>
      <c r="D25" s="330"/>
      <c r="E25" s="152"/>
      <c r="F25" s="133"/>
      <c r="G25" s="134"/>
      <c r="H25" s="134"/>
      <c r="I25" s="134"/>
      <c r="J25" s="134"/>
      <c r="K25" s="135"/>
      <c r="L25" s="129"/>
      <c r="M25" s="129" t="e">
        <f t="shared" si="1"/>
        <v>#DIV/0!</v>
      </c>
      <c r="N25" s="143">
        <f t="shared" si="0"/>
        <v>0</v>
      </c>
    </row>
    <row r="26" spans="1:14" ht="15" customHeight="1" thickBot="1">
      <c r="A26" s="144"/>
      <c r="B26" s="312" t="s">
        <v>58</v>
      </c>
      <c r="C26" s="313"/>
      <c r="D26" s="313"/>
      <c r="E26" s="313"/>
      <c r="F26" s="145">
        <f aca="true" t="shared" si="3" ref="F26:K26">SUM(F17:F25)</f>
        <v>13000</v>
      </c>
      <c r="G26" s="127">
        <f t="shared" si="3"/>
        <v>10550</v>
      </c>
      <c r="H26" s="127">
        <f t="shared" si="3"/>
        <v>13050</v>
      </c>
      <c r="I26" s="127">
        <f t="shared" si="3"/>
        <v>11050</v>
      </c>
      <c r="J26" s="127">
        <f t="shared" si="3"/>
        <v>11100</v>
      </c>
      <c r="K26" s="128">
        <f t="shared" si="3"/>
        <v>11100</v>
      </c>
      <c r="L26" s="129"/>
      <c r="M26" s="129">
        <f t="shared" si="1"/>
        <v>11641.666666666666</v>
      </c>
      <c r="N26" s="146">
        <f t="shared" si="0"/>
        <v>69850</v>
      </c>
    </row>
    <row r="27" spans="1:14" ht="15" customHeight="1">
      <c r="A27" s="131"/>
      <c r="B27" s="290" t="s">
        <v>67</v>
      </c>
      <c r="C27" s="291"/>
      <c r="D27" s="291"/>
      <c r="E27" s="291"/>
      <c r="F27" s="153"/>
      <c r="G27" s="154"/>
      <c r="H27" s="154"/>
      <c r="I27" s="154"/>
      <c r="J27" s="154"/>
      <c r="K27" s="155"/>
      <c r="L27" s="129"/>
      <c r="M27" s="129" t="e">
        <f t="shared" si="1"/>
        <v>#DIV/0!</v>
      </c>
      <c r="N27" s="150">
        <f t="shared" si="0"/>
        <v>0</v>
      </c>
    </row>
    <row r="28" spans="1:14" ht="15" customHeight="1">
      <c r="A28" s="131"/>
      <c r="B28" s="300" t="s">
        <v>68</v>
      </c>
      <c r="C28" s="301"/>
      <c r="D28" s="301"/>
      <c r="E28" s="301"/>
      <c r="F28" s="138"/>
      <c r="G28" s="139"/>
      <c r="H28" s="139"/>
      <c r="I28" s="139"/>
      <c r="J28" s="139"/>
      <c r="K28" s="140"/>
      <c r="L28" s="129"/>
      <c r="M28" s="129" t="e">
        <f t="shared" si="1"/>
        <v>#DIV/0!</v>
      </c>
      <c r="N28" s="136">
        <f t="shared" si="0"/>
        <v>0</v>
      </c>
    </row>
    <row r="29" spans="1:14" ht="15" customHeight="1" thickBot="1">
      <c r="A29" s="131"/>
      <c r="B29" s="315" t="s">
        <v>6</v>
      </c>
      <c r="C29" s="316"/>
      <c r="D29" s="316"/>
      <c r="E29" s="316"/>
      <c r="F29" s="133"/>
      <c r="G29" s="134"/>
      <c r="H29" s="134"/>
      <c r="I29" s="134"/>
      <c r="J29" s="134"/>
      <c r="K29" s="135"/>
      <c r="L29" s="129"/>
      <c r="M29" s="129" t="e">
        <f t="shared" si="1"/>
        <v>#DIV/0!</v>
      </c>
      <c r="N29" s="143">
        <f>SUM(F29:K29)</f>
        <v>0</v>
      </c>
    </row>
    <row r="30" spans="1:14" ht="15" customHeight="1" thickBot="1">
      <c r="A30" s="288" t="s">
        <v>76</v>
      </c>
      <c r="B30" s="289"/>
      <c r="C30" s="289"/>
      <c r="D30" s="289"/>
      <c r="E30" s="294"/>
      <c r="F30" s="145">
        <f aca="true" t="shared" si="4" ref="F30:K30">F15-F26</f>
        <v>-2000</v>
      </c>
      <c r="G30" s="127">
        <f t="shared" si="4"/>
        <v>2450</v>
      </c>
      <c r="H30" s="127">
        <f t="shared" si="4"/>
        <v>-50</v>
      </c>
      <c r="I30" s="127">
        <f t="shared" si="4"/>
        <v>2950</v>
      </c>
      <c r="J30" s="127">
        <f t="shared" si="4"/>
        <v>1900</v>
      </c>
      <c r="K30" s="128">
        <f t="shared" si="4"/>
        <v>1900</v>
      </c>
      <c r="L30" s="129"/>
      <c r="M30" s="129"/>
      <c r="N30" s="146">
        <f t="shared" si="0"/>
        <v>7150</v>
      </c>
    </row>
    <row r="31" spans="1:14" ht="15" customHeight="1" thickBot="1">
      <c r="A31" s="288" t="s">
        <v>74</v>
      </c>
      <c r="B31" s="289"/>
      <c r="C31" s="289"/>
      <c r="D31" s="289"/>
      <c r="E31" s="294"/>
      <c r="F31" s="145">
        <f aca="true" t="shared" si="5" ref="F31:K31">F6+F30</f>
        <v>500</v>
      </c>
      <c r="G31" s="127">
        <f t="shared" si="5"/>
        <v>2700</v>
      </c>
      <c r="H31" s="127">
        <f t="shared" si="5"/>
        <v>2400</v>
      </c>
      <c r="I31" s="127">
        <f t="shared" si="5"/>
        <v>5100</v>
      </c>
      <c r="J31" s="127">
        <f t="shared" si="5"/>
        <v>11750</v>
      </c>
      <c r="K31" s="128">
        <f t="shared" si="5"/>
        <v>13300</v>
      </c>
      <c r="L31" s="129"/>
      <c r="M31" s="129">
        <f t="shared" si="1"/>
        <v>5958.333333333333</v>
      </c>
      <c r="N31" s="146">
        <f t="shared" si="0"/>
        <v>35750</v>
      </c>
    </row>
    <row r="32" spans="1:14" ht="15" customHeight="1">
      <c r="A32" s="144"/>
      <c r="B32" s="159"/>
      <c r="C32" s="160" t="s">
        <v>17</v>
      </c>
      <c r="D32" s="282" t="s">
        <v>28</v>
      </c>
      <c r="E32" s="158" t="s">
        <v>62</v>
      </c>
      <c r="F32" s="133"/>
      <c r="G32" s="134"/>
      <c r="H32" s="134"/>
      <c r="I32" s="134"/>
      <c r="J32" s="134"/>
      <c r="K32" s="135"/>
      <c r="L32" s="129"/>
      <c r="M32" s="129" t="e">
        <f t="shared" si="1"/>
        <v>#DIV/0!</v>
      </c>
      <c r="N32" s="150">
        <f>SUM(F32:K32)</f>
        <v>0</v>
      </c>
    </row>
    <row r="33" spans="1:14" ht="15" customHeight="1">
      <c r="A33" s="144" t="s">
        <v>26</v>
      </c>
      <c r="B33" s="159"/>
      <c r="C33" s="160" t="s">
        <v>18</v>
      </c>
      <c r="D33" s="283"/>
      <c r="E33" s="156" t="s">
        <v>23</v>
      </c>
      <c r="F33" s="138"/>
      <c r="G33" s="139"/>
      <c r="H33" s="163"/>
      <c r="I33" s="139"/>
      <c r="J33" s="139"/>
      <c r="K33" s="140"/>
      <c r="L33" s="129"/>
      <c r="M33" s="129" t="e">
        <f t="shared" si="1"/>
        <v>#DIV/0!</v>
      </c>
      <c r="N33" s="136">
        <f t="shared" si="0"/>
        <v>0</v>
      </c>
    </row>
    <row r="34" spans="1:14" ht="15" customHeight="1">
      <c r="A34" s="144" t="s">
        <v>11</v>
      </c>
      <c r="B34" s="159" t="s">
        <v>13</v>
      </c>
      <c r="C34" s="160" t="s">
        <v>19</v>
      </c>
      <c r="D34" s="282" t="s">
        <v>29</v>
      </c>
      <c r="E34" s="156" t="s">
        <v>62</v>
      </c>
      <c r="F34" s="138"/>
      <c r="G34" s="139"/>
      <c r="H34" s="139"/>
      <c r="I34" s="139"/>
      <c r="J34" s="139"/>
      <c r="K34" s="140"/>
      <c r="L34" s="129"/>
      <c r="M34" s="129" t="e">
        <f t="shared" si="1"/>
        <v>#DIV/0!</v>
      </c>
      <c r="N34" s="136">
        <f t="shared" si="0"/>
        <v>0</v>
      </c>
    </row>
    <row r="35" spans="1:14" ht="15" customHeight="1">
      <c r="A35" s="144"/>
      <c r="B35" s="159"/>
      <c r="C35" s="160" t="s">
        <v>20</v>
      </c>
      <c r="D35" s="283"/>
      <c r="E35" s="156" t="s">
        <v>23</v>
      </c>
      <c r="F35" s="133"/>
      <c r="G35" s="134"/>
      <c r="H35" s="134"/>
      <c r="I35" s="134"/>
      <c r="J35" s="134"/>
      <c r="K35" s="135"/>
      <c r="L35" s="129"/>
      <c r="M35" s="129" t="e">
        <f t="shared" si="1"/>
        <v>#DIV/0!</v>
      </c>
      <c r="N35" s="136">
        <f t="shared" si="0"/>
        <v>0</v>
      </c>
    </row>
    <row r="36" spans="1:14" ht="15" customHeight="1">
      <c r="A36" s="144"/>
      <c r="B36" s="164"/>
      <c r="C36" s="161"/>
      <c r="D36" s="282" t="s">
        <v>28</v>
      </c>
      <c r="E36" s="157" t="s">
        <v>53</v>
      </c>
      <c r="F36" s="138"/>
      <c r="G36" s="139"/>
      <c r="H36" s="139"/>
      <c r="I36" s="139">
        <v>5000</v>
      </c>
      <c r="J36" s="139"/>
      <c r="K36" s="140"/>
      <c r="L36" s="129"/>
      <c r="M36" s="129">
        <f t="shared" si="1"/>
        <v>5000</v>
      </c>
      <c r="N36" s="136">
        <f t="shared" si="0"/>
        <v>5000</v>
      </c>
    </row>
    <row r="37" spans="1:14" ht="15" customHeight="1">
      <c r="A37" s="144" t="s">
        <v>12</v>
      </c>
      <c r="B37" s="164"/>
      <c r="C37" s="159" t="s">
        <v>31</v>
      </c>
      <c r="D37" s="283"/>
      <c r="E37" s="157" t="s">
        <v>59</v>
      </c>
      <c r="F37" s="138"/>
      <c r="G37" s="139"/>
      <c r="H37" s="139"/>
      <c r="I37" s="139"/>
      <c r="J37" s="139"/>
      <c r="K37" s="140"/>
      <c r="L37" s="129"/>
      <c r="M37" s="129" t="e">
        <f t="shared" si="1"/>
        <v>#DIV/0!</v>
      </c>
      <c r="N37" s="136">
        <f t="shared" si="0"/>
        <v>0</v>
      </c>
    </row>
    <row r="38" spans="1:14" ht="15" customHeight="1">
      <c r="A38" s="144"/>
      <c r="B38" s="164" t="s">
        <v>14</v>
      </c>
      <c r="C38" s="159"/>
      <c r="D38" s="282" t="s">
        <v>29</v>
      </c>
      <c r="E38" s="157" t="s">
        <v>53</v>
      </c>
      <c r="F38" s="138"/>
      <c r="G38" s="139"/>
      <c r="H38" s="139"/>
      <c r="I38" s="139"/>
      <c r="J38" s="139"/>
      <c r="K38" s="140"/>
      <c r="L38" s="129"/>
      <c r="M38" s="129" t="e">
        <f t="shared" si="1"/>
        <v>#DIV/0!</v>
      </c>
      <c r="N38" s="136">
        <f t="shared" si="0"/>
        <v>0</v>
      </c>
    </row>
    <row r="39" spans="1:14" ht="15" customHeight="1">
      <c r="A39" s="144"/>
      <c r="B39" s="164"/>
      <c r="C39" s="159" t="s">
        <v>22</v>
      </c>
      <c r="D39" s="283"/>
      <c r="E39" s="157" t="s">
        <v>59</v>
      </c>
      <c r="F39" s="138"/>
      <c r="G39" s="139"/>
      <c r="H39" s="139"/>
      <c r="I39" s="163"/>
      <c r="J39" s="139"/>
      <c r="K39" s="140"/>
      <c r="L39" s="129"/>
      <c r="M39" s="129" t="e">
        <f t="shared" si="1"/>
        <v>#DIV/0!</v>
      </c>
      <c r="N39" s="136">
        <f t="shared" si="0"/>
        <v>0</v>
      </c>
    </row>
    <row r="40" spans="1:14" ht="15" customHeight="1">
      <c r="A40" s="144" t="s">
        <v>7</v>
      </c>
      <c r="B40" s="165"/>
      <c r="C40" s="162"/>
      <c r="D40" s="166" t="s">
        <v>30</v>
      </c>
      <c r="E40" s="157"/>
      <c r="F40" s="138"/>
      <c r="G40" s="139"/>
      <c r="H40" s="139"/>
      <c r="I40" s="163"/>
      <c r="J40" s="139"/>
      <c r="K40" s="140"/>
      <c r="L40" s="129"/>
      <c r="M40" s="129" t="e">
        <f t="shared" si="1"/>
        <v>#DIV/0!</v>
      </c>
      <c r="N40" s="136">
        <f t="shared" si="0"/>
        <v>0</v>
      </c>
    </row>
    <row r="41" spans="1:14" ht="15" customHeight="1">
      <c r="A41" s="131"/>
      <c r="B41" s="159"/>
      <c r="C41" s="159" t="s">
        <v>21</v>
      </c>
      <c r="D41" s="282" t="s">
        <v>28</v>
      </c>
      <c r="E41" s="157" t="s">
        <v>53</v>
      </c>
      <c r="F41" s="138">
        <v>250</v>
      </c>
      <c r="G41" s="139">
        <v>250</v>
      </c>
      <c r="H41" s="139">
        <v>250</v>
      </c>
      <c r="I41" s="139">
        <v>250</v>
      </c>
      <c r="J41" s="139">
        <v>350</v>
      </c>
      <c r="K41" s="140">
        <v>350</v>
      </c>
      <c r="L41" s="129"/>
      <c r="M41" s="129">
        <f t="shared" si="1"/>
        <v>283.3333333333333</v>
      </c>
      <c r="N41" s="136">
        <f t="shared" si="0"/>
        <v>1700</v>
      </c>
    </row>
    <row r="42" spans="1:14" ht="15" customHeight="1">
      <c r="A42" s="131"/>
      <c r="B42" s="159" t="s">
        <v>15</v>
      </c>
      <c r="C42" s="159" t="s">
        <v>22</v>
      </c>
      <c r="D42" s="283"/>
      <c r="E42" s="157" t="s">
        <v>59</v>
      </c>
      <c r="F42" s="138"/>
      <c r="G42" s="139"/>
      <c r="H42" s="139"/>
      <c r="I42" s="139"/>
      <c r="J42" s="139"/>
      <c r="K42" s="140"/>
      <c r="L42" s="129"/>
      <c r="M42" s="129" t="e">
        <f t="shared" si="1"/>
        <v>#DIV/0!</v>
      </c>
      <c r="N42" s="136">
        <f t="shared" si="0"/>
        <v>0</v>
      </c>
    </row>
    <row r="43" spans="1:14" ht="15" customHeight="1">
      <c r="A43" s="131" t="s">
        <v>50</v>
      </c>
      <c r="B43" s="159"/>
      <c r="C43" s="159" t="s">
        <v>51</v>
      </c>
      <c r="D43" s="282" t="s">
        <v>29</v>
      </c>
      <c r="E43" s="157" t="s">
        <v>53</v>
      </c>
      <c r="F43" s="138"/>
      <c r="G43" s="139"/>
      <c r="H43" s="139"/>
      <c r="I43" s="139"/>
      <c r="J43" s="139"/>
      <c r="K43" s="140"/>
      <c r="L43" s="129"/>
      <c r="M43" s="129" t="e">
        <f t="shared" si="1"/>
        <v>#DIV/0!</v>
      </c>
      <c r="N43" s="136">
        <f t="shared" si="0"/>
        <v>0</v>
      </c>
    </row>
    <row r="44" spans="1:14" ht="15" customHeight="1">
      <c r="A44" s="131"/>
      <c r="B44" s="159" t="s">
        <v>16</v>
      </c>
      <c r="C44" s="159" t="s">
        <v>15</v>
      </c>
      <c r="D44" s="283"/>
      <c r="E44" s="157" t="s">
        <v>59</v>
      </c>
      <c r="F44" s="138"/>
      <c r="G44" s="139"/>
      <c r="H44" s="139"/>
      <c r="I44" s="139"/>
      <c r="J44" s="139"/>
      <c r="K44" s="140"/>
      <c r="L44" s="129"/>
      <c r="M44" s="129" t="e">
        <f t="shared" si="1"/>
        <v>#DIV/0!</v>
      </c>
      <c r="N44" s="136">
        <f t="shared" si="0"/>
        <v>0</v>
      </c>
    </row>
    <row r="45" spans="1:14" ht="15" customHeight="1" thickBot="1">
      <c r="A45" s="131"/>
      <c r="B45" s="159"/>
      <c r="C45" s="159" t="s">
        <v>52</v>
      </c>
      <c r="D45" s="166" t="s">
        <v>30</v>
      </c>
      <c r="E45" s="167"/>
      <c r="F45" s="168"/>
      <c r="G45" s="169"/>
      <c r="H45" s="169"/>
      <c r="I45" s="169"/>
      <c r="J45" s="169"/>
      <c r="K45" s="170"/>
      <c r="L45" s="129"/>
      <c r="M45" s="129" t="e">
        <f t="shared" si="1"/>
        <v>#DIV/0!</v>
      </c>
      <c r="N45" s="143">
        <f t="shared" si="0"/>
        <v>0</v>
      </c>
    </row>
    <row r="46" spans="1:14" ht="15" customHeight="1" thickBot="1">
      <c r="A46" s="171"/>
      <c r="B46" s="288" t="s">
        <v>84</v>
      </c>
      <c r="C46" s="289"/>
      <c r="D46" s="289"/>
      <c r="E46" s="289"/>
      <c r="F46" s="145">
        <f aca="true" t="shared" si="6" ref="F46:K46">F32+F34+F36+F37+F38+F39+F40-F41-F42-F43-F44-F45</f>
        <v>-250</v>
      </c>
      <c r="G46" s="127">
        <f t="shared" si="6"/>
        <v>-250</v>
      </c>
      <c r="H46" s="127">
        <f t="shared" si="6"/>
        <v>-250</v>
      </c>
      <c r="I46" s="127">
        <f t="shared" si="6"/>
        <v>4750</v>
      </c>
      <c r="J46" s="127">
        <f t="shared" si="6"/>
        <v>-350</v>
      </c>
      <c r="K46" s="128">
        <f t="shared" si="6"/>
        <v>-350</v>
      </c>
      <c r="L46" s="129"/>
      <c r="M46" s="129">
        <f t="shared" si="1"/>
        <v>550</v>
      </c>
      <c r="N46" s="146">
        <f t="shared" si="0"/>
        <v>3300</v>
      </c>
    </row>
    <row r="47" spans="1:14" ht="15" customHeight="1" thickBot="1">
      <c r="A47" s="310" t="s">
        <v>83</v>
      </c>
      <c r="B47" s="291"/>
      <c r="C47" s="291"/>
      <c r="D47" s="291"/>
      <c r="E47" s="291"/>
      <c r="F47" s="172">
        <f aca="true" t="shared" si="7" ref="F47:K47">F31+F46</f>
        <v>250</v>
      </c>
      <c r="G47" s="173">
        <f t="shared" si="7"/>
        <v>2450</v>
      </c>
      <c r="H47" s="173">
        <f t="shared" si="7"/>
        <v>2150</v>
      </c>
      <c r="I47" s="173">
        <f t="shared" si="7"/>
        <v>9850</v>
      </c>
      <c r="J47" s="173">
        <f t="shared" si="7"/>
        <v>11400</v>
      </c>
      <c r="K47" s="174">
        <f t="shared" si="7"/>
        <v>12950</v>
      </c>
      <c r="L47" s="129"/>
      <c r="M47" s="129"/>
      <c r="N47" s="175"/>
    </row>
    <row r="48" spans="1:14" ht="15" customHeight="1">
      <c r="A48" s="324" t="s">
        <v>77</v>
      </c>
      <c r="B48" s="325"/>
      <c r="C48" s="325"/>
      <c r="D48" s="325"/>
      <c r="E48" s="326"/>
      <c r="F48" s="153">
        <v>12000</v>
      </c>
      <c r="G48" s="154">
        <v>15000</v>
      </c>
      <c r="H48" s="154">
        <v>10000</v>
      </c>
      <c r="I48" s="154">
        <v>9500</v>
      </c>
      <c r="J48" s="154">
        <v>12000</v>
      </c>
      <c r="K48" s="155">
        <v>12000</v>
      </c>
      <c r="L48" s="129"/>
      <c r="M48" s="129"/>
      <c r="N48" s="136">
        <f t="shared" si="0"/>
        <v>70500</v>
      </c>
    </row>
    <row r="49" spans="1:14" ht="15" customHeight="1">
      <c r="A49" s="327" t="s">
        <v>78</v>
      </c>
      <c r="B49" s="301"/>
      <c r="C49" s="301"/>
      <c r="D49" s="301"/>
      <c r="E49" s="328"/>
      <c r="F49" s="138">
        <v>9500</v>
      </c>
      <c r="G49" s="139">
        <v>10000</v>
      </c>
      <c r="H49" s="139">
        <v>8000</v>
      </c>
      <c r="I49" s="139">
        <v>10000</v>
      </c>
      <c r="J49" s="139">
        <v>9600</v>
      </c>
      <c r="K49" s="140">
        <v>10000</v>
      </c>
      <c r="L49" s="129"/>
      <c r="M49" s="129"/>
      <c r="N49" s="136">
        <f t="shared" si="0"/>
        <v>57100</v>
      </c>
    </row>
    <row r="50" spans="1:14" ht="15" customHeight="1" thickBot="1">
      <c r="A50" s="280" t="s">
        <v>82</v>
      </c>
      <c r="B50" s="281"/>
      <c r="C50" s="281"/>
      <c r="D50" s="281"/>
      <c r="E50" s="281"/>
      <c r="F50" s="176">
        <f aca="true" t="shared" si="8" ref="F50:K50">F48-F49</f>
        <v>2500</v>
      </c>
      <c r="G50" s="177">
        <f t="shared" si="8"/>
        <v>5000</v>
      </c>
      <c r="H50" s="177">
        <f t="shared" si="8"/>
        <v>2000</v>
      </c>
      <c r="I50" s="177">
        <f t="shared" si="8"/>
        <v>-500</v>
      </c>
      <c r="J50" s="177">
        <f t="shared" si="8"/>
        <v>2400</v>
      </c>
      <c r="K50" s="178">
        <f t="shared" si="8"/>
        <v>2000</v>
      </c>
      <c r="L50" s="129"/>
      <c r="M50" s="129"/>
      <c r="N50" s="136">
        <f t="shared" si="0"/>
        <v>13400</v>
      </c>
    </row>
    <row r="51" spans="1:14" ht="15" customHeight="1" thickBot="1">
      <c r="A51" s="152"/>
      <c r="B51" s="152"/>
      <c r="C51" s="152"/>
      <c r="D51" s="152"/>
      <c r="E51" s="152"/>
      <c r="F51" s="179"/>
      <c r="G51" s="179"/>
      <c r="H51" s="179"/>
      <c r="I51" s="179"/>
      <c r="J51" s="179"/>
      <c r="K51" s="179"/>
      <c r="L51" s="180"/>
      <c r="M51" s="180"/>
      <c r="N51" s="181" t="s">
        <v>79</v>
      </c>
    </row>
    <row r="52" spans="1:14" s="187" customFormat="1" ht="15" customHeight="1">
      <c r="A52" s="182"/>
      <c r="B52" s="183"/>
      <c r="C52" s="279" t="s">
        <v>34</v>
      </c>
      <c r="D52" s="279"/>
      <c r="E52" s="279"/>
      <c r="F52" s="184"/>
      <c r="G52" s="185">
        <f>F52+G16-G29-G32-G34-G9</f>
        <v>0</v>
      </c>
      <c r="H52" s="185">
        <f>G52+H16-H29-H32-H34-H9</f>
        <v>0</v>
      </c>
      <c r="I52" s="185">
        <f>H52+I16-I29-I32-I34-I9</f>
        <v>0</v>
      </c>
      <c r="J52" s="185">
        <f>I52+J16-J29-J32-J34-J9</f>
        <v>0</v>
      </c>
      <c r="K52" s="186">
        <f>J52+K16-K29-K32-K34-K9</f>
        <v>0</v>
      </c>
      <c r="L52" s="180"/>
      <c r="M52" s="180">
        <f>AVERAGE(F52:K52)</f>
        <v>0</v>
      </c>
      <c r="N52" s="150">
        <f>K52-F52</f>
        <v>0</v>
      </c>
    </row>
    <row r="53" spans="1:14" s="187" customFormat="1" ht="15" customHeight="1">
      <c r="A53" s="188"/>
      <c r="B53" s="189" t="s">
        <v>43</v>
      </c>
      <c r="C53" s="320" t="s">
        <v>35</v>
      </c>
      <c r="D53" s="320"/>
      <c r="E53" s="320"/>
      <c r="F53" s="138">
        <v>9000</v>
      </c>
      <c r="G53" s="190">
        <f>F53+G48-G7-G8-G16</f>
        <v>11000</v>
      </c>
      <c r="H53" s="190">
        <f>G53+H48-H7-H8-H16</f>
        <v>8000</v>
      </c>
      <c r="I53" s="190">
        <f>H53+I48-I7-I8-I16</f>
        <v>3500</v>
      </c>
      <c r="J53" s="190">
        <f>I53+J48-J7-J8-J16</f>
        <v>2500</v>
      </c>
      <c r="K53" s="191">
        <f>J53+K48-K7-K8-K16</f>
        <v>1500</v>
      </c>
      <c r="L53" s="180"/>
      <c r="M53" s="180">
        <f aca="true" t="shared" si="9" ref="M53:M65">AVERAGE(F53:K53)</f>
        <v>5916.666666666667</v>
      </c>
      <c r="N53" s="136">
        <f aca="true" t="shared" si="10" ref="N53:N65">K53-F53</f>
        <v>-7500</v>
      </c>
    </row>
    <row r="54" spans="1:14" s="187" customFormat="1" ht="15" customHeight="1">
      <c r="A54" s="188" t="s">
        <v>47</v>
      </c>
      <c r="B54" s="192" t="s">
        <v>44</v>
      </c>
      <c r="C54" s="278" t="s">
        <v>36</v>
      </c>
      <c r="D54" s="278"/>
      <c r="E54" s="278"/>
      <c r="F54" s="138"/>
      <c r="G54" s="139"/>
      <c r="H54" s="139"/>
      <c r="I54" s="139"/>
      <c r="J54" s="139"/>
      <c r="K54" s="140"/>
      <c r="L54" s="180"/>
      <c r="M54" s="180" t="e">
        <f t="shared" si="9"/>
        <v>#DIV/0!</v>
      </c>
      <c r="N54" s="136">
        <f t="shared" si="10"/>
        <v>0</v>
      </c>
    </row>
    <row r="55" spans="1:14" s="187" customFormat="1" ht="15" customHeight="1">
      <c r="A55" s="188"/>
      <c r="B55" s="192"/>
      <c r="C55" s="278"/>
      <c r="D55" s="278"/>
      <c r="E55" s="278"/>
      <c r="F55" s="138"/>
      <c r="G55" s="139"/>
      <c r="H55" s="139"/>
      <c r="I55" s="139"/>
      <c r="J55" s="139"/>
      <c r="K55" s="140"/>
      <c r="L55" s="180"/>
      <c r="M55" s="180" t="e">
        <f t="shared" si="9"/>
        <v>#DIV/0!</v>
      </c>
      <c r="N55" s="136">
        <f t="shared" si="10"/>
        <v>0</v>
      </c>
    </row>
    <row r="56" spans="1:14" s="187" customFormat="1" ht="15" customHeight="1">
      <c r="A56" s="193"/>
      <c r="B56" s="194"/>
      <c r="C56" s="278" t="s">
        <v>70</v>
      </c>
      <c r="D56" s="278"/>
      <c r="E56" s="278"/>
      <c r="F56" s="138"/>
      <c r="G56" s="190">
        <f>F56-G19+G27</f>
        <v>0</v>
      </c>
      <c r="H56" s="190">
        <f>G56-H19+H27</f>
        <v>0</v>
      </c>
      <c r="I56" s="190">
        <f>H56-I19+I27</f>
        <v>0</v>
      </c>
      <c r="J56" s="190">
        <f>I56-J19+J27</f>
        <v>0</v>
      </c>
      <c r="K56" s="191">
        <f>J56-K19+K27</f>
        <v>0</v>
      </c>
      <c r="L56" s="180"/>
      <c r="M56" s="180">
        <f t="shared" si="9"/>
        <v>0</v>
      </c>
      <c r="N56" s="136">
        <f t="shared" si="10"/>
        <v>0</v>
      </c>
    </row>
    <row r="57" spans="1:14" s="187" customFormat="1" ht="15" customHeight="1">
      <c r="A57" s="188" t="s">
        <v>27</v>
      </c>
      <c r="B57" s="195"/>
      <c r="C57" s="278" t="s">
        <v>37</v>
      </c>
      <c r="D57" s="278"/>
      <c r="E57" s="278"/>
      <c r="F57" s="138">
        <v>3000</v>
      </c>
      <c r="G57" s="190">
        <f>F57+G49-G17-G18-G27</f>
        <v>4500</v>
      </c>
      <c r="H57" s="190">
        <f>G57+H49-H17-H18-H27</f>
        <v>1500</v>
      </c>
      <c r="I57" s="190">
        <f>H57+I49-I17-I18-I27</f>
        <v>2500</v>
      </c>
      <c r="J57" s="190">
        <f>I57+J49-J17-J18-J27</f>
        <v>3100</v>
      </c>
      <c r="K57" s="191">
        <f>J57+K49-K17-K18-K27</f>
        <v>4100</v>
      </c>
      <c r="L57" s="180"/>
      <c r="M57" s="180">
        <f t="shared" si="9"/>
        <v>3116.6666666666665</v>
      </c>
      <c r="N57" s="136">
        <f t="shared" si="10"/>
        <v>1100</v>
      </c>
    </row>
    <row r="58" spans="1:14" s="187" customFormat="1" ht="15" customHeight="1">
      <c r="A58" s="193"/>
      <c r="B58" s="192"/>
      <c r="C58" s="319"/>
      <c r="D58" s="319"/>
      <c r="E58" s="319"/>
      <c r="F58" s="138"/>
      <c r="G58" s="139"/>
      <c r="H58" s="139"/>
      <c r="I58" s="139"/>
      <c r="J58" s="139"/>
      <c r="K58" s="140"/>
      <c r="L58" s="180"/>
      <c r="M58" s="180" t="e">
        <f t="shared" si="9"/>
        <v>#DIV/0!</v>
      </c>
      <c r="N58" s="136">
        <f t="shared" si="10"/>
        <v>0</v>
      </c>
    </row>
    <row r="59" spans="1:14" s="187" customFormat="1" ht="15" customHeight="1">
      <c r="A59" s="188"/>
      <c r="B59" s="189" t="s">
        <v>45</v>
      </c>
      <c r="C59" s="196"/>
      <c r="D59" s="196" t="s">
        <v>40</v>
      </c>
      <c r="E59" s="197" t="s">
        <v>53</v>
      </c>
      <c r="F59" s="138">
        <v>7500</v>
      </c>
      <c r="G59" s="190">
        <f aca="true" t="shared" si="11" ref="G59:K63">F59+G36-G41</f>
        <v>7250</v>
      </c>
      <c r="H59" s="190">
        <f t="shared" si="11"/>
        <v>7000</v>
      </c>
      <c r="I59" s="190">
        <f t="shared" si="11"/>
        <v>11750</v>
      </c>
      <c r="J59" s="190">
        <f t="shared" si="11"/>
        <v>11400</v>
      </c>
      <c r="K59" s="191">
        <f t="shared" si="11"/>
        <v>11050</v>
      </c>
      <c r="L59" s="180"/>
      <c r="M59" s="180">
        <f t="shared" si="9"/>
        <v>9325</v>
      </c>
      <c r="N59" s="136">
        <f t="shared" si="10"/>
        <v>3550</v>
      </c>
    </row>
    <row r="60" spans="1:14" s="187" customFormat="1" ht="15" customHeight="1">
      <c r="A60" s="188" t="s">
        <v>48</v>
      </c>
      <c r="B60" s="195"/>
      <c r="C60" s="198"/>
      <c r="D60" s="199" t="s">
        <v>41</v>
      </c>
      <c r="E60" s="197" t="s">
        <v>71</v>
      </c>
      <c r="F60" s="138"/>
      <c r="G60" s="190">
        <f t="shared" si="11"/>
        <v>0</v>
      </c>
      <c r="H60" s="190">
        <f t="shared" si="11"/>
        <v>0</v>
      </c>
      <c r="I60" s="190">
        <f t="shared" si="11"/>
        <v>0</v>
      </c>
      <c r="J60" s="190">
        <f t="shared" si="11"/>
        <v>0</v>
      </c>
      <c r="K60" s="191">
        <f t="shared" si="11"/>
        <v>0</v>
      </c>
      <c r="L60" s="180"/>
      <c r="M60" s="180">
        <f t="shared" si="9"/>
        <v>0</v>
      </c>
      <c r="N60" s="136">
        <f t="shared" si="10"/>
        <v>0</v>
      </c>
    </row>
    <row r="61" spans="1:14" s="187" customFormat="1" ht="15" customHeight="1">
      <c r="A61" s="188"/>
      <c r="B61" s="200"/>
      <c r="C61" s="201" t="s">
        <v>38</v>
      </c>
      <c r="D61" s="202" t="s">
        <v>42</v>
      </c>
      <c r="E61" s="197" t="s">
        <v>53</v>
      </c>
      <c r="F61" s="138"/>
      <c r="G61" s="190">
        <f t="shared" si="11"/>
        <v>0</v>
      </c>
      <c r="H61" s="190">
        <f t="shared" si="11"/>
        <v>0</v>
      </c>
      <c r="I61" s="190">
        <f t="shared" si="11"/>
        <v>0</v>
      </c>
      <c r="J61" s="190">
        <f t="shared" si="11"/>
        <v>0</v>
      </c>
      <c r="K61" s="191">
        <f t="shared" si="11"/>
        <v>0</v>
      </c>
      <c r="L61" s="180"/>
      <c r="M61" s="180">
        <f t="shared" si="9"/>
        <v>0</v>
      </c>
      <c r="N61" s="136">
        <f t="shared" si="10"/>
        <v>0</v>
      </c>
    </row>
    <row r="62" spans="1:14" s="187" customFormat="1" ht="15" customHeight="1">
      <c r="A62" s="188"/>
      <c r="B62" s="200" t="s">
        <v>46</v>
      </c>
      <c r="C62" s="198"/>
      <c r="D62" s="202" t="s">
        <v>41</v>
      </c>
      <c r="E62" s="197" t="s">
        <v>71</v>
      </c>
      <c r="F62" s="138"/>
      <c r="G62" s="190">
        <f t="shared" si="11"/>
        <v>0</v>
      </c>
      <c r="H62" s="190">
        <f t="shared" si="11"/>
        <v>0</v>
      </c>
      <c r="I62" s="190">
        <f t="shared" si="11"/>
        <v>0</v>
      </c>
      <c r="J62" s="190">
        <f t="shared" si="11"/>
        <v>0</v>
      </c>
      <c r="K62" s="191">
        <f t="shared" si="11"/>
        <v>0</v>
      </c>
      <c r="L62" s="180"/>
      <c r="M62" s="180">
        <f t="shared" si="9"/>
        <v>0</v>
      </c>
      <c r="N62" s="136">
        <f t="shared" si="10"/>
        <v>0</v>
      </c>
    </row>
    <row r="63" spans="1:14" s="187" customFormat="1" ht="15" customHeight="1">
      <c r="A63" s="188" t="s">
        <v>49</v>
      </c>
      <c r="B63" s="200"/>
      <c r="C63" s="199"/>
      <c r="D63" s="320" t="s">
        <v>30</v>
      </c>
      <c r="E63" s="320"/>
      <c r="F63" s="138"/>
      <c r="G63" s="190">
        <f t="shared" si="11"/>
        <v>0</v>
      </c>
      <c r="H63" s="190">
        <f t="shared" si="11"/>
        <v>0</v>
      </c>
      <c r="I63" s="190">
        <f t="shared" si="11"/>
        <v>0</v>
      </c>
      <c r="J63" s="190">
        <f t="shared" si="11"/>
        <v>0</v>
      </c>
      <c r="K63" s="191">
        <f t="shared" si="11"/>
        <v>0</v>
      </c>
      <c r="L63" s="180"/>
      <c r="M63" s="180">
        <f t="shared" si="9"/>
        <v>0</v>
      </c>
      <c r="N63" s="136">
        <f t="shared" si="10"/>
        <v>0</v>
      </c>
    </row>
    <row r="64" spans="1:14" s="187" customFormat="1" ht="15" customHeight="1">
      <c r="A64" s="188"/>
      <c r="B64" s="198"/>
      <c r="C64" s="306" t="s">
        <v>39</v>
      </c>
      <c r="D64" s="317" t="s">
        <v>60</v>
      </c>
      <c r="E64" s="318"/>
      <c r="F64" s="138"/>
      <c r="G64" s="190">
        <f>F64+G32+G33</f>
        <v>0</v>
      </c>
      <c r="H64" s="190">
        <f>G64+H32+H33</f>
        <v>0</v>
      </c>
      <c r="I64" s="190">
        <f>H64+I32+I33</f>
        <v>0</v>
      </c>
      <c r="J64" s="190">
        <f>I64+J32+J33</f>
        <v>0</v>
      </c>
      <c r="K64" s="191">
        <f>J64+K32+K33</f>
        <v>0</v>
      </c>
      <c r="L64" s="180"/>
      <c r="M64" s="180">
        <f t="shared" si="9"/>
        <v>0</v>
      </c>
      <c r="N64" s="136">
        <f t="shared" si="10"/>
        <v>0</v>
      </c>
    </row>
    <row r="65" spans="1:14" ht="15" customHeight="1">
      <c r="A65" s="188"/>
      <c r="B65" s="195"/>
      <c r="C65" s="307"/>
      <c r="D65" s="317" t="s">
        <v>61</v>
      </c>
      <c r="E65" s="318"/>
      <c r="F65" s="138"/>
      <c r="G65" s="190">
        <f>F65+G34+G35</f>
        <v>0</v>
      </c>
      <c r="H65" s="190">
        <f>G65+H34+H35</f>
        <v>0</v>
      </c>
      <c r="I65" s="190">
        <f>H65+I34+I35</f>
        <v>0</v>
      </c>
      <c r="J65" s="190">
        <f>I65+J34+J35</f>
        <v>0</v>
      </c>
      <c r="K65" s="191">
        <f>J65+K34+K35</f>
        <v>0</v>
      </c>
      <c r="L65" s="116"/>
      <c r="M65" s="180">
        <f t="shared" si="9"/>
        <v>0</v>
      </c>
      <c r="N65" s="136">
        <f t="shared" si="10"/>
        <v>0</v>
      </c>
    </row>
    <row r="66" spans="1:14" ht="15" customHeight="1" thickBot="1">
      <c r="A66" s="203"/>
      <c r="B66" s="204"/>
      <c r="C66" s="205" t="s">
        <v>81</v>
      </c>
      <c r="D66" s="206"/>
      <c r="E66" s="206"/>
      <c r="F66" s="176">
        <f aca="true" t="shared" si="12" ref="F66:K66">SUM(F59:F65)</f>
        <v>7500</v>
      </c>
      <c r="G66" s="177">
        <f t="shared" si="12"/>
        <v>7250</v>
      </c>
      <c r="H66" s="177">
        <f t="shared" si="12"/>
        <v>7000</v>
      </c>
      <c r="I66" s="177">
        <f t="shared" si="12"/>
        <v>11750</v>
      </c>
      <c r="J66" s="177">
        <f t="shared" si="12"/>
        <v>11400</v>
      </c>
      <c r="K66" s="178">
        <f t="shared" si="12"/>
        <v>11050</v>
      </c>
      <c r="L66" s="116"/>
      <c r="M66" s="180"/>
      <c r="N66" s="136">
        <f>K66-F66</f>
        <v>3550</v>
      </c>
    </row>
    <row r="67" spans="1:14" ht="15" customHeight="1">
      <c r="A67" s="207" t="s">
        <v>63</v>
      </c>
      <c r="B67" s="208"/>
      <c r="C67" s="209"/>
      <c r="D67" s="208"/>
      <c r="E67" s="208"/>
      <c r="F67" s="208"/>
      <c r="G67" s="208"/>
      <c r="H67" s="208"/>
      <c r="I67" s="208"/>
      <c r="J67" s="208"/>
      <c r="K67" s="210"/>
      <c r="M67" s="187"/>
      <c r="N67" s="187"/>
    </row>
    <row r="68" spans="1:14" ht="15" customHeight="1">
      <c r="A68" s="211"/>
      <c r="B68" s="212"/>
      <c r="C68" s="213"/>
      <c r="D68" s="212"/>
      <c r="E68" s="212"/>
      <c r="F68" s="212"/>
      <c r="G68" s="212"/>
      <c r="H68" s="212"/>
      <c r="I68" s="212"/>
      <c r="J68" s="212"/>
      <c r="K68" s="214"/>
      <c r="M68" s="187"/>
      <c r="N68" s="187"/>
    </row>
    <row r="69" spans="1:14" ht="15" customHeight="1" thickBot="1">
      <c r="A69" s="215"/>
      <c r="B69" s="216"/>
      <c r="C69" s="217"/>
      <c r="D69" s="216"/>
      <c r="E69" s="216"/>
      <c r="F69" s="216"/>
      <c r="G69" s="216"/>
      <c r="H69" s="216"/>
      <c r="I69" s="216"/>
      <c r="J69" s="216"/>
      <c r="K69" s="218"/>
      <c r="M69" s="187"/>
      <c r="N69" s="187"/>
    </row>
  </sheetData>
  <sheetProtection password="EA67" sheet="1"/>
  <mergeCells count="51">
    <mergeCell ref="B9:D9"/>
    <mergeCell ref="B12:D12"/>
    <mergeCell ref="B24:D24"/>
    <mergeCell ref="B25:D25"/>
    <mergeCell ref="B19:D19"/>
    <mergeCell ref="C56:E56"/>
    <mergeCell ref="D65:E65"/>
    <mergeCell ref="C57:E57"/>
    <mergeCell ref="C58:E58"/>
    <mergeCell ref="D63:E63"/>
    <mergeCell ref="D64:E64"/>
    <mergeCell ref="C64:C65"/>
    <mergeCell ref="B7:D7"/>
    <mergeCell ref="A47:E47"/>
    <mergeCell ref="F3:I3"/>
    <mergeCell ref="D32:D33"/>
    <mergeCell ref="D34:D35"/>
    <mergeCell ref="A31:E31"/>
    <mergeCell ref="B15:E15"/>
    <mergeCell ref="B26:E26"/>
    <mergeCell ref="B29:E29"/>
    <mergeCell ref="A4:D4"/>
    <mergeCell ref="A5:E5"/>
    <mergeCell ref="A6:E6"/>
    <mergeCell ref="B28:E28"/>
    <mergeCell ref="B10:D10"/>
    <mergeCell ref="B13:D13"/>
    <mergeCell ref="B17:D17"/>
    <mergeCell ref="B20:D20"/>
    <mergeCell ref="B11:D11"/>
    <mergeCell ref="B22:D22"/>
    <mergeCell ref="B8:D8"/>
    <mergeCell ref="B46:E46"/>
    <mergeCell ref="B27:E27"/>
    <mergeCell ref="B23:D23"/>
    <mergeCell ref="A30:E30"/>
    <mergeCell ref="D38:D39"/>
    <mergeCell ref="B14:D14"/>
    <mergeCell ref="D43:D44"/>
    <mergeCell ref="B21:D21"/>
    <mergeCell ref="B16:E16"/>
    <mergeCell ref="C55:E55"/>
    <mergeCell ref="C52:E52"/>
    <mergeCell ref="C54:E54"/>
    <mergeCell ref="A50:E50"/>
    <mergeCell ref="D36:D37"/>
    <mergeCell ref="B18:D18"/>
    <mergeCell ref="D41:D42"/>
    <mergeCell ref="C53:E53"/>
    <mergeCell ref="A48:E48"/>
    <mergeCell ref="A49:E49"/>
  </mergeCells>
  <printOptions/>
  <pageMargins left="1.0236220472440944" right="0.07874015748031496" top="0.26" bottom="0.63" header="0.43" footer="0.43"/>
  <pageSetup fitToHeight="1" fitToWidth="1" horizontalDpi="600" verticalDpi="600" orientation="portrait" paperSize="9" scale="82" r:id="rId3"/>
  <headerFooter alignWithMargins="0">
    <oddFooter>&amp;R&amp;9貸E71a （19.8改） ＜19.8＞</oddFooter>
  </headerFooter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山陰合同銀行</dc:creator>
  <cp:keywords/>
  <dc:description/>
  <cp:lastModifiedBy>山陰合同銀行</cp:lastModifiedBy>
  <cp:lastPrinted>2007-08-19T23:35:46Z</cp:lastPrinted>
  <dcterms:created xsi:type="dcterms:W3CDTF">2003-12-25T10:23:00Z</dcterms:created>
  <dcterms:modified xsi:type="dcterms:W3CDTF">2012-03-18T21:47:54Z</dcterms:modified>
  <cp:category/>
  <cp:version/>
  <cp:contentType/>
  <cp:contentStatus/>
</cp:coreProperties>
</file>